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8"/><Relationship Target="docProps/core.xml" Type="http://schemas.openxmlformats.org/package/2006/relationships/metadata/core-properties" Id="rId19"/><Relationship Target="docProps/app.xml" Type="http://schemas.openxmlformats.org/officeDocument/2006/relationships/extended-properties" Id="rId20"/></Relationships>
</file>

<file path=xl/workbook.xml><?xml version="1.0" encoding="utf-8"?>
<workbook xmlns="http://schemas.openxmlformats.org/spreadsheetml/2006/main" xmlns:r="http://schemas.openxmlformats.org/officeDocument/2006/relationships">
  <workbookPr date1904="false"/>
  <sheets>
    <sheet sheetId="1" name="Read me" r:id="rId1"/>
    <sheet sheetId="2" name="Initiatives" r:id="rId2"/>
    <sheet sheetId="3" name="Costs" r:id="rId3"/>
    <sheet sheetId="4" name="Metrics" r:id="rId4"/>
    <sheet sheetId="5" name="Readings" r:id="rId5"/>
    <sheet sheetId="6" name="Assumptions" r:id="rId6"/>
    <sheet sheetId="7" name="Formulas" r:id="rId7"/>
    <sheet sheetId="8" name="Value entries" r:id="rId8"/>
    <sheet sheetId="9" name="Value inputs" r:id="rId9"/>
    <sheet sheetId="10" name="Month close" r:id="rId10"/>
    <sheet sheetId="11" name="Time studies" r:id="rId11"/>
    <sheet sheetId="12" name="Timings" r:id="rId12"/>
    <sheet sheetId="13" name="Summary" r:id="rId13"/>
    <sheet sheetId="14" name="Checks" r:id="rId14"/>
    <sheet sheetId="15" name="Definitions" r:id="rId15"/>
  </sheets>
  <definedNames>
    <definedName name="_xlnm._FilterDatabase" hidden="1" localSheetId="8">'Value inputs'!$A$1:$E$1001</definedName>
    <definedName name="_xlnm._FilterDatabase" hidden="1" localSheetId="7">'Value entries'!$A$1:$O$1001</definedName>
    <definedName name="_xlnm._FilterDatabase" hidden="1" localSheetId="6">'Formulas'!$A$1:$E$1001</definedName>
    <definedName name="_xlnm._FilterDatabase" hidden="1" localSheetId="5">'Assumptions'!$A$1:$G$1001</definedName>
    <definedName name="_xlnm._FilterDatabase" hidden="1" localSheetId="4">'Readings'!$A$1:$G$1001</definedName>
    <definedName name="_xlnm._FilterDatabase" hidden="1" localSheetId="3">'Metrics'!$A$1:$I$1001</definedName>
    <definedName name="_xlnm._FilterDatabase" hidden="1" localSheetId="2">'Costs'!$A$1:$I$1001</definedName>
    <definedName name="_xlnm._FilterDatabase" hidden="1" localSheetId="1">'Initiatives'!$A$1:$R$201</definedName>
    <definedName name="_xlnm._FilterDatabase" hidden="1" localSheetId="11">'Timings'!$A$1:$F$1001</definedName>
    <definedName name="_xlnm._FilterDatabase" hidden="1" localSheetId="10">'Time studies'!$A$1:$G$1001</definedName>
    <definedName name="_xlnm._FilterDatabase" hidden="1" localSheetId="9">'Month close'!$A$1:$E$1001</definedName>
    <definedName name="_xlnm._FilterDatabase" hidden="1" localSheetId="1">'Initiatives'!$A$1:$R$201</definedName>
    <definedName name="_xlnm._FilterDatabase" hidden="1" localSheetId="2">'Costs'!$A$1:$I$1001</definedName>
    <definedName name="_xlnm._FilterDatabase" hidden="1" localSheetId="3">'Metrics'!$A$1:$I$1001</definedName>
    <definedName name="_xlnm._FilterDatabase" hidden="1" localSheetId="4">'Readings'!$A$1:$G$1001</definedName>
    <definedName name="_xlnm._FilterDatabase" hidden="1" localSheetId="5">'Assumptions'!$A$1:$G$1001</definedName>
    <definedName name="_xlnm._FilterDatabase" hidden="1" localSheetId="6">'Formulas'!$A$1:$E$1001</definedName>
    <definedName name="_xlnm._FilterDatabase" hidden="1" localSheetId="7">'Value entries'!$A$1:$O$1001</definedName>
    <definedName name="_xlnm._FilterDatabase" hidden="1" localSheetId="8">'Value inputs'!$A$1:$E$1001</definedName>
    <definedName name="_xlnm._FilterDatabase" hidden="1" localSheetId="9">'Month close'!$A$1:$E$1001</definedName>
    <definedName name="_xlnm._FilterDatabase" hidden="1" localSheetId="10">'Time studies'!$A$1:$G$1001</definedName>
    <definedName name="_xlnm._FilterDatabase" hidden="1" localSheetId="11">'Timings'!$A$1:$F$1001</definedName>
  </definedNames>
</workbook>
</file>

<file path=xl/styles.xml><?xml version="1.0" encoding="utf-8"?>
<styleSheet xmlns="http://schemas.openxmlformats.org/spreadsheetml/2006/main">
  <numFmts count="6">
    <numFmt formatCode="yyyy/mm/dd" numFmtId="100"/>
    <numFmt formatCode="yyyy/mm/dd hh:mm:ss" numFmtId="101"/>
    <numFmt formatCode="$#,##0" numFmtId="102"/>
    <numFmt formatCode="0%" numFmtId="103"/>
    <numFmt formatCode="$#,##0" numFmtId="104"/>
    <numFmt formatCode="#,##0" numFmtId="105"/>
  </numFmts>
  <fonts count="8">
    <font>
      <name val="Arial"/>
      <sz val="11"/>
      <family val="1"/>
    </font>
    <font>
      <name val="Arial"/>
      <sz val="16"/>
      <family val="1"/>
      <b val="1"/>
    </font>
    <font>
      <name val="Arial"/>
      <sz val="11"/>
      <family val="1"/>
      <b val="1"/>
    </font>
    <font>
      <name val="Arial"/>
      <sz val="11"/>
      <family val="1"/>
      <color rgb="FF64748B"/>
    </font>
    <font>
      <name val="Arial"/>
      <sz val="11"/>
      <family val="1"/>
      <b val="1"/>
    </font>
    <font>
      <name val="Arial"/>
      <sz val="11"/>
      <family val="1"/>
      <i val="1"/>
      <color rgb="FF64748B"/>
    </font>
    <font>
      <name val="Arial"/>
      <sz val="11"/>
      <family val="1"/>
      <i val="1"/>
      <color rgb="FF64748B"/>
    </font>
    <font>
      <name val="Arial"/>
      <sz val="11"/>
      <family val="1"/>
      <i val="1"/>
      <color rgb="FF64748B"/>
    </font>
  </fonts>
  <fills count="3">
    <fill>
      <patternFill patternType="none"/>
    </fill>
    <fill>
      <patternFill patternType="gray125"/>
    </fill>
    <fill>
      <patternFill patternType="solid">
        <fgColor rgb="FFF1F5F9"/>
        <bgColor rgb="FFF1F5F9"/>
      </patternFill>
    </fill>
  </fills>
  <borders count="3">
    <border/>
    <border>
      <left style="thin">
        <color rgb="FF000000"/>
      </left>
      <right style="thin">
        <color rgb="FF000000"/>
      </right>
      <top style="thin">
        <color rgb="FF000000"/>
      </top>
      <bottom style="thin">
        <color rgb="FF000000"/>
      </bottom>
    </border>
    <border>
      <left style="thin">
        <color rgb="FFCBD5E1"/>
      </left>
      <right style="thin">
        <color rgb="FFCBD5E1"/>
      </right>
      <top style="thin">
        <color rgb="FFCBD5E1"/>
      </top>
      <bottom style="thin">
        <color rgb="FFCBD5E1"/>
      </bottom>
    </border>
  </borders>
  <cellStyleXfs count="1">
    <xf numFmtId="0" fontId="0" fillId="0" borderId="0"/>
  </cellStyleXfs>
  <cellXfs count="1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xf numFmtId="0" fontId="2" fillId="0" borderId="0" applyNumberFormat="0" applyFont="1" applyFill="0" applyBorder="0" applyAlignment="0" applyProtection="0"/>
    <xf numFmtId="0" fontId="0" fillId="0" borderId="0" applyNumberFormat="0" applyFont="0" applyFill="0" applyBorder="0" applyAlignment="1" applyProtection="0">
      <alignment vertical="top"/>
    </xf>
    <xf numFmtId="0" fontId="3" fillId="0" borderId="0" applyNumberFormat="0" applyFont="1" applyFill="0" applyBorder="0" applyAlignment="0" applyProtection="0"/>
    <xf numFmtId="0" fontId="4" fillId="2" borderId="2" applyNumberFormat="0" applyFont="1" applyFill="1" applyBorder="1" applyAlignment="1" applyProtection="0">
      <alignment vertical="center" wrapText="1"/>
    </xf>
    <xf numFmtId="102" fontId="0" fillId="0" borderId="0" applyNumberFormat="1" applyFont="0" applyFill="0" applyBorder="0" applyAlignment="0" applyProtection="0"/>
    <xf numFmtId="103" fontId="0" fillId="0" borderId="0" applyNumberFormat="1" applyFont="0" applyFill="0" applyBorder="0" applyAlignment="0" applyProtection="0"/>
    <xf numFmtId="0" fontId="0" fillId="0" borderId="0" applyNumberFormat="0" applyFont="0" applyFill="0" applyBorder="0" applyAlignment="1" applyProtection="0">
      <alignment vertical="top" wrapText="1"/>
    </xf>
    <xf numFmtId="0" fontId="5" fillId="0" borderId="0" applyNumberFormat="0" applyFont="1" applyFill="0" applyBorder="0" applyAlignment="1" applyProtection="0">
      <alignment vertical="top"/>
    </xf>
    <xf numFmtId="104" fontId="6" fillId="0" borderId="0" applyNumberFormat="1" applyFont="1" applyFill="0" applyBorder="0" applyAlignment="1" applyProtection="0">
      <alignment vertical="top"/>
    </xf>
    <xf numFmtId="105" fontId="7" fillId="0" borderId="0" applyNumberFormat="1" applyFont="1" applyFill="0" applyBorder="0" applyAlignment="1" applyProtection="0">
      <alignmen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worksheets/sheet9.xml" Type="http://schemas.openxmlformats.org/officeDocument/2006/relationships/worksheet" Id="rId9"/><Relationship Target="worksheets/sheet10.xml" Type="http://schemas.openxmlformats.org/officeDocument/2006/relationships/worksheet" Id="rId10"/><Relationship Target="worksheets/sheet11.xml" Type="http://schemas.openxmlformats.org/officeDocument/2006/relationships/worksheet" Id="rId11"/><Relationship Target="worksheets/sheet12.xml" Type="http://schemas.openxmlformats.org/officeDocument/2006/relationships/worksheet" Id="rId12"/><Relationship Target="worksheets/sheet13.xml" Type="http://schemas.openxmlformats.org/officeDocument/2006/relationships/worksheet" Id="rId13"/><Relationship Target="worksheets/sheet14.xml" Type="http://schemas.openxmlformats.org/officeDocument/2006/relationships/worksheet" Id="rId14"/><Relationship Target="worksheets/sheet15.xml" Type="http://schemas.openxmlformats.org/officeDocument/2006/relationships/worksheet" Id="rId15"/><Relationship Target="styles.xml" Type="http://schemas.openxmlformats.org/officeDocument/2006/relationships/styles" Id="rId16"/><Relationship Target="theme/theme1.xml" Type="http://schemas.openxmlformats.org/officeDocument/2006/relationships/theme"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_rels/sheet6.xml.rels><?xml version="1.0" encoding="UTF-8"?><Relationships xmlns="http://schemas.openxmlformats.org/package/2006/relationships"></Relationships>
</file>

<file path=xl/worksheets/_rels/sheet7.xml.rels><?xml version="1.0" encoding="UTF-8"?><Relationships xmlns="http://schemas.openxmlformats.org/package/2006/relationships"></Relationships>
</file>

<file path=xl/worksheets/_rels/sheet8.xml.rels><?xml version="1.0" encoding="UTF-8"?><Relationships xmlns="http://schemas.openxmlformats.org/package/2006/relationships"></Relationships>
</file>

<file path=xl/worksheets/_rels/sheet9.xml.rels><?xml version="1.0" encoding="UTF-8"?><Relationships xmlns="http://schemas.openxmlformats.org/package/2006/relationships"></Relationships>
</file>

<file path=xl/worksheets/_rels/sheet10.xml.rels><?xml version="1.0" encoding="UTF-8"?><Relationships xmlns="http://schemas.openxmlformats.org/package/2006/relationships"></Relationships>
</file>

<file path=xl/worksheets/_rels/sheet11.xml.rels><?xml version="1.0" encoding="UTF-8"?><Relationships xmlns="http://schemas.openxmlformats.org/package/2006/relationships"></Relationships>
</file>

<file path=xl/worksheets/_rels/sheet12.xml.rels><?xml version="1.0" encoding="UTF-8"?><Relationships xmlns="http://schemas.openxmlformats.org/package/2006/relationships"></Relationships>
</file>

<file path=xl/worksheets/_rels/sheet13.xml.rels><?xml version="1.0" encoding="UTF-8"?><Relationships xmlns="http://schemas.openxmlformats.org/package/2006/relationships"></Relationships>
</file>

<file path=xl/worksheets/_rels/sheet14.xml.rels><?xml version="1.0" encoding="UTF-8"?><Relationships xmlns="http://schemas.openxmlformats.org/package/2006/relationships"></Relationships>
</file>

<file path=xl/worksheets/_rels/sheet1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0" min="1" max="1" bestFit="1" customWidth="1"/>
  </cols>
  <sheetData>
    <row r="1">
      <c r="A1" s="3" t="inlineStr">
        <is>
          <t>AI ROI tracker</t>
        </is>
      </c>
    </row>
    <row r="2">
      <c r="A2" s="6" t="inlineStr">
        <is>
          <t>Roiva tracker template, version 1</t>
        </is>
      </c>
    </row>
    <row r="3"/>
    <row r="4">
      <c r="A4" s="4" t="inlineStr">
        <is>
          <t>The rules</t>
        </is>
      </c>
    </row>
    <row r="5">
      <c r="A5" s="0" t="inlineStr">
        <is>
          <t>1. Only approved value counts, and every cost counts whether anyone approved it or not.</t>
        </is>
      </c>
    </row>
    <row r="6">
      <c r="A6" s="0" t="inlineStr">
        <is>
          <t>2. Report value minus cost, never value on its own.</t>
        </is>
      </c>
    </row>
    <row r="7">
      <c r="A7" s="0" t="inlineStr">
        <is>
          <t>3. Keep cash apart from freed capacity: report hours saved beside cash, take ROI over cash alone, and count capacity as cash only when a document shows it became cash.</t>
        </is>
      </c>
    </row>
    <row r="8">
      <c r="A8" s="0" t="inlineStr">
        <is>
          <t>4. Store each figure with the version of the formula that produced it and the inputs it used.</t>
        </is>
      </c>
    </row>
    <row r="9">
      <c r="A9" s="0" t="inlineStr">
        <is>
          <t>5. Record how each baseline was measured, and keep an estimate labeled as an estimate.</t>
        </is>
      </c>
    </row>
    <row r="10">
      <c r="A10" s="0" t="inlineStr">
        <is>
          <t>6. Whoever prepared a figure doesn't approve it.</t>
        </is>
      </c>
    </row>
    <row r="11">
      <c r="A11" s="0" t="inlineStr">
        <is>
          <t>7. A reported month doesn't change unless someone reopens it and records why.</t>
        </is>
      </c>
    </row>
    <row r="12"/>
    <row r="13">
      <c r="A13" s="4" t="inlineStr">
        <is>
          <t>Keeping it</t>
        </is>
      </c>
    </row>
    <row r="14">
      <c r="A14" s="0" t="inlineStr">
        <is>
          <t>Add a row; don't change one. A corrected figure, a new assumption or a new formula version is a new row, so the history stays.</t>
        </is>
      </c>
    </row>
    <row r="15">
      <c r="A15" s="0" t="inlineStr">
        <is>
          <t>Name each initiative the same way on every sheet as on the Initiatives sheet.</t>
        </is>
      </c>
    </row>
    <row r="16">
      <c r="A16" s="0" t="inlineStr">
        <is>
          <t>Name people by email or by full name, the same way every time.</t>
        </is>
      </c>
    </row>
    <row r="17">
      <c r="A17" s="0" t="inlineStr">
        <is>
          <t>Excel can show a broken rule but can't stop one. The Checks sheet counts the rows that break a rule; keep every count at zero.</t>
        </is>
      </c>
    </row>
    <row r="18">
      <c r="A18" s="0" t="inlineStr">
        <is>
          <t>The Summary sheet adds up approved cash value against every cost, with freed capacity beside it and never added. It leaves out any row its preparer approved.</t>
        </is>
      </c>
    </row>
    <row r="19">
      <c r="A19" s="0" t="inlineStr">
        <is>
          <t>Time studies and Timings: one task timed by the people who do it, with the AI and without it. Draw each person's days without the AI at random, so nobody chooses which tasks go into which arm. Use a label such as Agent A, not the name, for anyone outside your Roiva account.</t>
        </is>
      </c>
    </row>
    <row r="20"/>
    <row r="21">
      <c r="A21" s="4" t="inlineStr">
        <is>
          <t>Moving it into Roiva</t>
        </is>
      </c>
    </row>
    <row r="22">
      <c r="A22" s="0" t="inlineStr">
        <is>
          <t>An Owner or Admin uploads this workbook under Initiatives → New Initiative → Import a tracker workbook. Roiva shows everything it would create, and every problem by sheet and row, before it creates anything, then creates all of it or none of it.</t>
        </is>
      </c>
    </row>
    <row r="23">
      <c r="A23" s="0" t="inlineStr">
        <is>
          <t>It brings in initiatives, costs, metrics with their baselines, readings, assumption history, value entries with their inputs, who prepared and approved each one and when, which months were closed, and time studies with their timings, ready to publish in Roiva.</t>
        </is>
      </c>
    </row>
    <row r="24">
      <c r="A24" s="0" t="inlineStr">
        <is>
          <t>Your Excel formulas don't come with it. Each imported figure stays the figure this workbook had, with the formula's name, version and arithmetic kept beside it.</t>
        </is>
      </c>
    </row>
    <row r="25">
      <c r="A25" s="0" t="inlineStr">
        <is>
          <t>See roiva.ai/docs/importing-a-tracker-workbook.</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R2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B2" xSplit="1" ySplit="1"/>
    </sheetView>
  </sheetViews>
  <sheetFormatPr baseColWidth="8" defaultRowHeight="18"/>
  <cols>
    <col width="40" min="1" max="1" bestFit="1" customWidth="1"/>
    <col width="60" min="2" max="2" bestFit="1" customWidth="1"/>
    <col width="20" min="3" max="3" bestFit="1" customWidth="1"/>
    <col width="12" min="4" max="4" bestFit="1" customWidth="1"/>
    <col width="16" min="5" max="5" bestFit="1" customWidth="1"/>
    <col width="26" min="6" max="6" bestFit="1" customWidth="1"/>
    <col width="60" min="7" max="7" bestFit="1" customWidth="1"/>
    <col width="22" min="8" max="8" bestFit="1" customWidth="1"/>
    <col width="20" min="9" max="9" bestFit="1" customWidth="1"/>
    <col width="16" min="10" max="10" bestFit="1" customWidth="1"/>
    <col width="16" min="11" max="11" bestFit="1" customWidth="1"/>
    <col width="16" min="12" max="12" bestFit="1" customWidth="1"/>
    <col width="18" min="13" max="13" bestFit="1" customWidth="1"/>
    <col width="18" min="14" max="14" bestFit="1" customWidth="1"/>
    <col width="18" min="15" max="15" bestFit="1" customWidth="1"/>
    <col width="22" min="16" max="16" bestFit="1" customWidth="1"/>
    <col width="24" min="17" max="17" bestFit="1" customWidth="1"/>
    <col width="18" min="18" max="18" bestFit="1" customWidth="1"/>
  </cols>
  <sheetData>
    <row customHeight="1" ht="30" r="1">
      <c r="A1" s="7" t="inlineStr">
        <is>
          <t>Title</t>
        </is>
      </c>
      <c r="B1" s="7" t="inlineStr">
        <is>
          <t>Description</t>
        </is>
      </c>
      <c r="C1" s="7" t="inlineStr">
        <is>
          <t>Category</t>
        </is>
      </c>
      <c r="D1" s="7" t="inlineStr">
        <is>
          <t>Priority</t>
        </is>
      </c>
      <c r="E1" s="7" t="inlineStr">
        <is>
          <t>Stage</t>
        </is>
      </c>
      <c r="F1" s="7" t="inlineStr">
        <is>
          <t>Owner</t>
        </is>
      </c>
      <c r="G1" s="7" t="inlineStr">
        <is>
          <t>Hypothesis</t>
        </is>
      </c>
      <c r="H1" s="7" t="inlineStr">
        <is>
          <t>Department</t>
        </is>
      </c>
      <c r="I1" s="7" t="inlineStr">
        <is>
          <t>Business Unit</t>
        </is>
      </c>
      <c r="J1" s="7" t="inlineStr">
        <is>
          <t>Value Period</t>
        </is>
      </c>
      <c r="K1" s="7" t="inlineStr">
        <is>
          <t>CapEx ($)</t>
        </is>
      </c>
      <c r="L1" s="7" t="inlineStr">
        <is>
          <t>OpEx ($)</t>
        </is>
      </c>
      <c r="M1" s="7" t="inlineStr">
        <is>
          <t>Cost Savings ($)</t>
        </is>
      </c>
      <c r="N1" s="7" t="inlineStr">
        <is>
          <t>Freed Capacity ($)</t>
        </is>
      </c>
      <c r="O1" s="7" t="inlineStr">
        <is>
          <t>Revenue Uplift ($)</t>
        </is>
      </c>
      <c r="P1" s="7" t="inlineStr">
        <is>
          <t>Time to Value (Months)</t>
        </is>
      </c>
      <c r="Q1" s="7" t="inlineStr">
        <is>
          <t>ROI time horizon (years)</t>
        </is>
      </c>
      <c r="R1" s="7" t="inlineStr">
        <is>
          <t>Confidence Score</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c r="A201" s="0" t="inlineStr">
        <is>
          <t/>
        </is>
      </c>
      <c r="B201" s="0" t="inlineStr">
        <is>
          <t/>
        </is>
      </c>
      <c r="C201" s="0" t="inlineStr">
        <is>
          <t/>
        </is>
      </c>
      <c r="D201" s="0" t="inlineStr">
        <is>
          <t/>
        </is>
      </c>
      <c r="E201" s="0" t="inlineStr">
        <is>
          <t/>
        </is>
      </c>
      <c r="F201" s="0" t="inlineStr">
        <is>
          <t/>
        </is>
      </c>
      <c r="G201" s="0" t="inlineStr">
        <is>
          <t/>
        </is>
      </c>
      <c r="H201" s="0" t="inlineStr">
        <is>
          <t/>
        </is>
      </c>
      <c r="I201" s="0" t="inlineStr">
        <is>
          <t/>
        </is>
      </c>
      <c r="J201" s="0" t="inlineStr">
        <is>
          <t/>
        </is>
      </c>
      <c r="K201" s="0" t="inlineStr">
        <is>
          <t/>
        </is>
      </c>
      <c r="L201" s="0" t="inlineStr">
        <is>
          <t/>
        </is>
      </c>
      <c r="M201" s="0" t="inlineStr">
        <is>
          <t/>
        </is>
      </c>
      <c r="N201" s="0" t="inlineStr">
        <is>
          <t/>
        </is>
      </c>
      <c r="O201" s="0" t="inlineStr">
        <is>
          <t/>
        </is>
      </c>
      <c r="P201" s="0" t="inlineStr">
        <is>
          <t/>
        </is>
      </c>
      <c r="Q201" s="0" t="inlineStr">
        <is>
          <t/>
        </is>
      </c>
      <c r="R201" s="0" t="inlineStr">
        <is>
          <t/>
        </is>
      </c>
    </row>
  </sheetData>
  <sheetCalcPr fullCalcOnLoad="1"/>
  <autoFilter ref="A1:R201"/>
  <dataValidations count="6">
    <dataValidation sqref="C2:C201" promptTitle="" prompt="" errorTitle="Category" error="Choose one of: Sales, Operations, Finance, Customer Support, HR, Marketing, Product, Engineering &amp; IT, Supply Chain, Legal &amp; Compliance, Other." showErrorMessage="1" allowBlank="1" showInputMessage="0" showDropDown="0" type="list" errorStyle="stop">
      <formula1>"Sales,Operations,Finance,Customer Support,HR,Marketing,Product,Engineering &amp; IT,Supply Chain,Legal &amp; Compliance,Other"</formula1>
    </dataValidation>
    <dataValidation sqref="D2:D201" promptTitle="" prompt="" errorTitle="Priority" error="Choose one of: High, Medium, Low." showErrorMessage="1" allowBlank="1" showInputMessage="0" showDropDown="0" type="list" errorStyle="stop">
      <formula1>"High,Medium,Low"</formula1>
    </dataValidation>
    <dataValidation sqref="E2:E201" promptTitle="" prompt="" errorTitle="Stage" error="Choose one of: Identified, Reviewing, Implementing, Live, Paused, Completed, Rejected, Dismissed." showErrorMessage="1" allowBlank="1" showInputMessage="0" showDropDown="0" type="list" errorStyle="stop">
      <formula1>"Identified,Reviewing,Implementing,Live,Paused,Completed,Rejected,Dismissed"</formula1>
    </dataValidation>
    <dataValidation sqref="J2:J201" promptTitle="" prompt="" errorTitle="Value Period" error="Choose one of: annually, quarterly, monthly." showErrorMessage="1" allowBlank="1" showInputMessage="0" showDropDown="0" type="list" errorStyle="stop">
      <formula1>"annually,quarterly,monthly"</formula1>
    </dataValidation>
    <dataValidation sqref="Q2:Q201" promptTitle="" prompt="" errorTitle="ROI time horizon (years)" error="Choose one of: 1, 2, 3, 5." showErrorMessage="1" allowBlank="1" showInputMessage="0" showDropDown="0" type="list" errorStyle="stop">
      <formula1>"1,2,3,5"</formula1>
    </dataValidation>
    <dataValidation sqref="R2:R201" promptTitle="" prompt="" operator="between" errorTitle="Confidence Score" error="A whole number from 0 to 100." showErrorMessage="1" allowBlank="1" showInputMessage="0" type="whole" errorStyle="stop">
      <formula1>0</formula1>
      <formula2>100</formula2>
    </dataValidation>
  </dataValidations>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I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32" min="1" max="1" bestFit="1" customWidth="1"/>
    <col width="12" min="2" max="2" bestFit="1" customWidth="1"/>
    <col width="18" min="3" max="3" bestFit="1" customWidth="1"/>
    <col width="14" min="4" max="4" bestFit="1" customWidth="1"/>
    <col width="22" min="5" max="5" bestFit="1" customWidth="1"/>
    <col width="32" min="6" max="6" bestFit="1" customWidth="1"/>
    <col width="11" min="7" max="7" bestFit="1" customWidth="1"/>
    <col width="22" min="8" max="8" bestFit="1" customWidth="1"/>
    <col width="32" min="9" max="9" bestFit="1" customWidth="1"/>
  </cols>
  <sheetData>
    <row customHeight="1" ht="30" r="1">
      <c r="A1" s="7" t="inlineStr">
        <is>
          <t>Initiative</t>
        </is>
      </c>
      <c r="B1" s="7" t="inlineStr">
        <is>
          <t>Month</t>
        </is>
      </c>
      <c r="C1" s="7" t="inlineStr">
        <is>
          <t>Cost type</t>
        </is>
      </c>
      <c r="D1" s="7" t="inlineStr">
        <is>
          <t>Amount ($)</t>
        </is>
      </c>
      <c r="E1" s="7" t="inlineStr">
        <is>
          <t>Vendor</t>
        </is>
      </c>
      <c r="F1" s="7" t="inlineStr">
        <is>
          <t>Description</t>
        </is>
      </c>
      <c r="G1" s="7" t="inlineStr">
        <is>
          <t>Estimate?</t>
        </is>
      </c>
      <c r="H1" s="7" t="inlineStr">
        <is>
          <t>Recorded by</t>
        </is>
      </c>
      <c r="I1" s="7" t="inlineStr">
        <is>
          <t>Notes</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c r="H1001" s="0" t="inlineStr">
        <is>
          <t/>
        </is>
      </c>
      <c r="I1001" s="0" t="inlineStr">
        <is>
          <t/>
        </is>
      </c>
    </row>
  </sheetData>
  <sheetCalcPr fullCalcOnLoad="1"/>
  <autoFilter ref="A1:I1001"/>
  <dataValidations count="2">
    <dataValidation sqref="C2:C1001" promptTitle="" prompt="" errorTitle="Cost type" error="Choose one of: Software, Tokens, Implementation, Infrastructure, Data licensing, Consulting, Internal labor, Maintenance." showErrorMessage="1" allowBlank="1" showInputMessage="0" showDropDown="0" type="list" errorStyle="stop">
      <formula1>"Software,Tokens,Implementation,Infrastructure,Data licensing,Consulting,Internal labor,Maintenance"</formula1>
    </dataValidation>
    <dataValidation sqref="G2:G1001" promptTitle="" prompt="" errorTitle="Estimate?" error="Choose one of: Yes, No." showErrorMessage="1" allowBlank="1" showInputMessage="0" showDropDown="0" type="list" errorStyle="stop">
      <formula1>"Yes,No"</formula1>
    </dataValidation>
  </dataValidations>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I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32" min="1" max="1" bestFit="1" customWidth="1"/>
    <col width="32" min="2" max="2" bestFit="1" customWidth="1"/>
    <col width="12" min="3" max="3" bestFit="1" customWidth="1"/>
    <col width="12" min="4" max="4" bestFit="1" customWidth="1"/>
    <col width="13" min="5" max="5" bestFit="1" customWidth="1"/>
    <col width="13" min="6" max="6" bestFit="1" customWidth="1"/>
    <col width="20" min="7" max="7" bestFit="1" customWidth="1"/>
    <col width="36" min="8" max="8" bestFit="1" customWidth="1"/>
    <col width="22" min="9" max="9" bestFit="1" customWidth="1"/>
  </cols>
  <sheetData>
    <row customHeight="1" ht="30" r="1">
      <c r="A1" s="7" t="inlineStr">
        <is>
          <t>Initiative</t>
        </is>
      </c>
      <c r="B1" s="7" t="inlineStr">
        <is>
          <t>Metric key</t>
        </is>
      </c>
      <c r="C1" s="7" t="inlineStr">
        <is>
          <t>Unit</t>
        </is>
      </c>
      <c r="D1" s="7" t="inlineStr">
        <is>
          <t>Baseline</t>
        </is>
      </c>
      <c r="E1" s="7" t="inlineStr">
        <is>
          <t>Baseline from</t>
        </is>
      </c>
      <c r="F1" s="7" t="inlineStr">
        <is>
          <t>Baseline to</t>
        </is>
      </c>
      <c r="G1" s="7" t="inlineStr">
        <is>
          <t>How it was measured</t>
        </is>
      </c>
      <c r="H1" s="7" t="inlineStr">
        <is>
          <t>Measurement notes</t>
        </is>
      </c>
      <c r="I1" s="7" t="inlineStr">
        <is>
          <t>Recorded by</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c r="H1001" s="0" t="inlineStr">
        <is>
          <t/>
        </is>
      </c>
      <c r="I1001" s="0" t="inlineStr">
        <is>
          <t/>
        </is>
      </c>
    </row>
  </sheetData>
  <sheetCalcPr fullCalcOnLoad="1"/>
  <autoFilter ref="A1:I1001"/>
  <dataValidations count="1">
    <dataValidation sqref="G2:G1001" promptTitle="" prompt="" errorTitle="How it was measured" error="Choose one of: From history, Time study before go-live, Without-AI sample, Benchmark, Estimate." showErrorMessage="1" allowBlank="1" showInputMessage="0" showDropDown="0" type="list" errorStyle="stop">
      <formula1>"From history,Time study before go-live,Without-AI sample,Benchmark,Estimate"</formula1>
    </dataValidation>
  </dataValidations>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G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32" min="1" max="1" bestFit="1" customWidth="1"/>
    <col width="32" min="2" max="2" bestFit="1" customWidth="1"/>
    <col width="12" min="3" max="3" bestFit="1" customWidth="1"/>
    <col width="12" min="4" max="4" bestFit="1" customWidth="1"/>
    <col width="11" min="5" max="5" bestFit="1" customWidth="1"/>
    <col width="32" min="6" max="6" bestFit="1" customWidth="1"/>
    <col width="22" min="7" max="7" bestFit="1" customWidth="1"/>
  </cols>
  <sheetData>
    <row customHeight="1" ht="30" r="1">
      <c r="A1" s="7" t="inlineStr">
        <is>
          <t>Initiative</t>
        </is>
      </c>
      <c r="B1" s="7" t="inlineStr">
        <is>
          <t>Metric key</t>
        </is>
      </c>
      <c r="C1" s="7" t="inlineStr">
        <is>
          <t>Month</t>
        </is>
      </c>
      <c r="D1" s="7" t="inlineStr">
        <is>
          <t>Value</t>
        </is>
      </c>
      <c r="E1" s="7" t="inlineStr">
        <is>
          <t>Estimate?</t>
        </is>
      </c>
      <c r="F1" s="7" t="inlineStr">
        <is>
          <t>Source</t>
        </is>
      </c>
      <c r="G1" s="7" t="inlineStr">
        <is>
          <t>Recorded by</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row>
  </sheetData>
  <sheetCalcPr fullCalcOnLoad="1"/>
  <autoFilter ref="A1:G1001"/>
  <dataValidations count="1">
    <dataValidation sqref="E2:E1001" promptTitle="" prompt="" errorTitle="Estimate?" error="Choose one of: Yes, No." showErrorMessage="1" allowBlank="1" showInputMessage="0" showDropDown="0" type="list" errorStyle="stop">
      <formula1>"Yes,No"</formula1>
    </dataValidation>
  </dataValidations>
  <printOptions gridLines="0" headings="0" horizontalCentered="0" verticalCentered="0"/>
  <pageMargins left="0.75" right="0.75" top="1.0" bottom="1.0" header="0.5" footer="0.5"/>
  <pageSetup/>
  <headerFooter/>
</worksheet>
</file>

<file path=xl/worksheets/sheet6.xml><?xml version="1.0" encoding="utf-8"?>
<worksheet xmlns="http://schemas.openxmlformats.org/spreadsheetml/2006/main" xmlns:r="http://schemas.openxmlformats.org/officeDocument/2006/relationships" xml:space="preserve">
  <sheetPr>
    <pageSetUpPr fitToPage="0"/>
  </sheetPr>
  <dimension ref="A1:G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32" min="1" max="1" bestFit="1" customWidth="1"/>
    <col width="32" min="2" max="2" bestFit="1" customWidth="1"/>
    <col width="12" min="3" max="3" bestFit="1" customWidth="1"/>
    <col width="14" min="4" max="4" bestFit="1" customWidth="1"/>
    <col width="14" min="5" max="5" bestFit="1" customWidth="1"/>
    <col width="36" min="6" max="6" bestFit="1" customWidth="1"/>
    <col width="22" min="7" max="7" bestFit="1" customWidth="1"/>
  </cols>
  <sheetData>
    <row customHeight="1" ht="30" r="1">
      <c r="A1" s="7" t="inlineStr">
        <is>
          <t>Key</t>
        </is>
      </c>
      <c r="B1" s="7" t="inlineStr">
        <is>
          <t>Name</t>
        </is>
      </c>
      <c r="C1" s="7" t="inlineStr">
        <is>
          <t>Value</t>
        </is>
      </c>
      <c r="D1" s="7" t="inlineStr">
        <is>
          <t>Unit</t>
        </is>
      </c>
      <c r="E1" s="7" t="inlineStr">
        <is>
          <t>Effective from</t>
        </is>
      </c>
      <c r="F1" s="7" t="inlineStr">
        <is>
          <t>Source</t>
        </is>
      </c>
      <c r="G1" s="7" t="inlineStr">
        <is>
          <t>Set by</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row>
  </sheetData>
  <sheetCalcPr fullCalcOnLoad="1"/>
  <autoFilter ref="A1:G1001"/>
  <printOptions gridLines="0" headings="0" horizontalCentered="0" verticalCentered="0"/>
  <pageMargins left="0.75" right="0.75" top="1.0" bottom="1.0" header="0.5" footer="0.5"/>
  <pageSetup/>
  <headerFooter/>
</worksheet>
</file>

<file path=xl/worksheets/sheet7.xml><?xml version="1.0" encoding="utf-8"?>
<worksheet xmlns="http://schemas.openxmlformats.org/spreadsheetml/2006/main" xmlns:r="http://schemas.openxmlformats.org/officeDocument/2006/relationships" xml:space="preserve">
  <sheetPr>
    <pageSetUpPr fitToPage="0"/>
  </sheetPr>
  <dimension ref="A1:E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30" min="1" max="1" bestFit="1" customWidth="1"/>
    <col width="10" min="2" max="2" bestFit="1" customWidth="1"/>
    <col width="14" min="3" max="3" bestFit="1" customWidth="1"/>
    <col width="60" min="4" max="4" bestFit="1" customWidth="1"/>
    <col width="30" min="5" max="5" bestFit="1" customWidth="1"/>
  </cols>
  <sheetData>
    <row customHeight="1" ht="30" r="1">
      <c r="A1" s="7" t="inlineStr">
        <is>
          <t>Formula</t>
        </is>
      </c>
      <c r="B1" s="7" t="inlineStr">
        <is>
          <t>Version</t>
        </is>
      </c>
      <c r="C1" s="7" t="inlineStr">
        <is>
          <t>Effective from</t>
        </is>
      </c>
      <c r="D1" s="7" t="inlineStr">
        <is>
          <t>Arithmetic</t>
        </is>
      </c>
      <c r="E1" s="7" t="inlineStr">
        <is>
          <t>Roiva formula</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row>
  </sheetData>
  <sheetCalcPr fullCalcOnLoad="1"/>
  <autoFilter ref="A1:E1001"/>
  <printOptions gridLines="0" headings="0" horizontalCentered="0" verticalCentered="0"/>
  <pageMargins left="0.75" right="0.75" top="1.0" bottom="1.0" header="0.5" footer="0.5"/>
  <pageSetup/>
  <headerFooter/>
</worksheet>
</file>

<file path=xl/worksheets/sheet8.xml><?xml version="1.0" encoding="utf-8"?>
<worksheet xmlns="http://schemas.openxmlformats.org/spreadsheetml/2006/main" xmlns:r="http://schemas.openxmlformats.org/officeDocument/2006/relationships" xml:space="preserve">
  <sheetPr>
    <pageSetUpPr fitToPage="0"/>
  </sheetPr>
  <dimension ref="A1:O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10" min="1" max="1" bestFit="1" customWidth="1"/>
    <col width="32" min="2" max="2" bestFit="1" customWidth="1"/>
    <col width="12" min="3" max="3" bestFit="1" customWidth="1"/>
    <col width="16" min="4" max="4" bestFit="1" customWidth="1"/>
    <col width="14" min="5" max="5" bestFit="1" customWidth="1"/>
    <col width="28" min="6" max="6" bestFit="1" customWidth="1"/>
    <col width="10" min="7" max="7" bestFit="1" customWidth="1"/>
    <col width="11" min="8" max="8" bestFit="1" customWidth="1"/>
    <col width="22" min="9" max="9" bestFit="1" customWidth="1"/>
    <col width="13" min="10" max="10" bestFit="1" customWidth="1"/>
    <col width="18" min="11" max="11" bestFit="1" customWidth="1"/>
    <col width="22" min="12" max="12" bestFit="1" customWidth="1"/>
    <col width="13" min="13" max="13" bestFit="1" customWidth="1"/>
    <col width="36" min="14" max="14" bestFit="1" customWidth="1"/>
    <col width="32" min="15" max="15" bestFit="1" customWidth="1"/>
  </cols>
  <sheetData>
    <row customHeight="1" ht="30" r="1">
      <c r="A1" s="7" t="inlineStr">
        <is>
          <t>Entry ID</t>
        </is>
      </c>
      <c r="B1" s="7" t="inlineStr">
        <is>
          <t>Initiative</t>
        </is>
      </c>
      <c r="C1" s="7" t="inlineStr">
        <is>
          <t>Month</t>
        </is>
      </c>
      <c r="D1" s="7" t="inlineStr">
        <is>
          <t>Value type</t>
        </is>
      </c>
      <c r="E1" s="7" t="inlineStr">
        <is>
          <t>Amount ($)</t>
        </is>
      </c>
      <c r="F1" s="7" t="inlineStr">
        <is>
          <t>Formula</t>
        </is>
      </c>
      <c r="G1" s="7" t="inlineStr">
        <is>
          <t>Formula version</t>
        </is>
      </c>
      <c r="H1" s="7" t="inlineStr">
        <is>
          <t>Estimate?</t>
        </is>
      </c>
      <c r="I1" s="7" t="inlineStr">
        <is>
          <t>Prepared by</t>
        </is>
      </c>
      <c r="J1" s="7" t="inlineStr">
        <is>
          <t>Prepared on</t>
        </is>
      </c>
      <c r="K1" s="7" t="inlineStr">
        <is>
          <t>Status</t>
        </is>
      </c>
      <c r="L1" s="7" t="inlineStr">
        <is>
          <t>Approved by</t>
        </is>
      </c>
      <c r="M1" s="7" t="inlineStr">
        <is>
          <t>Approved on</t>
        </is>
      </c>
      <c r="N1" s="7" t="inlineStr">
        <is>
          <t>Evidence link</t>
        </is>
      </c>
      <c r="O1" s="7" t="inlineStr">
        <is>
          <t>Notes</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c r="H1001" s="0" t="inlineStr">
        <is>
          <t/>
        </is>
      </c>
      <c r="I1001" s="0" t="inlineStr">
        <is>
          <t/>
        </is>
      </c>
      <c r="J1001" s="0" t="inlineStr">
        <is>
          <t/>
        </is>
      </c>
      <c r="K1001" s="0" t="inlineStr">
        <is>
          <t/>
        </is>
      </c>
      <c r="L1001" s="0" t="inlineStr">
        <is>
          <t/>
        </is>
      </c>
      <c r="M1001" s="0" t="inlineStr">
        <is>
          <t/>
        </is>
      </c>
      <c r="N1001" s="0" t="inlineStr">
        <is>
          <t/>
        </is>
      </c>
      <c r="O1001" s="0" t="inlineStr">
        <is>
          <t/>
        </is>
      </c>
    </row>
  </sheetData>
  <sheetCalcPr fullCalcOnLoad="1"/>
  <autoFilter ref="A1:O1001"/>
  <dataValidations count="3">
    <dataValidation sqref="D2:D1001" promptTitle="" prompt="" errorTitle="Value type" error="Choose one of: Revenue gain, Cost savings, Cost avoidance, Freed capacity." showErrorMessage="1" allowBlank="1" showInputMessage="0" showDropDown="0" type="list" errorStyle="stop">
      <formula1>"Revenue gain,Cost savings,Cost avoidance,Freed capacity"</formula1>
    </dataValidation>
    <dataValidation sqref="H2:H1001" promptTitle="" prompt="" errorTitle="Estimate?" error="Choose one of: Yes, No." showErrorMessage="1" allowBlank="1" showInputMessage="0" showDropDown="0" type="list" errorStyle="stop">
      <formula1>"Yes,No"</formula1>
    </dataValidation>
    <dataValidation sqref="K2:K1001" promptTitle="" prompt="" errorTitle="Status" error="Choose one of: Draft, Awaiting approval, Approved." showErrorMessage="1" allowBlank="1" showInputMessage="0" showDropDown="0" type="list" errorStyle="stop">
      <formula1>"Draft,Awaiting approval,Approved"</formula1>
    </dataValidation>
  </dataValidations>
  <printOptions gridLines="0" headings="0" horizontalCentered="0" verticalCentered="0"/>
  <pageMargins left="0.75" right="0.75" top="1.0" bottom="1.0" header="0.5" footer="0.5"/>
  <pageSetup/>
  <headerFooter/>
</worksheet>
</file>

<file path=xl/worksheets/sheet9.xml><?xml version="1.0" encoding="utf-8"?>
<worksheet xmlns="http://schemas.openxmlformats.org/spreadsheetml/2006/main" xmlns:r="http://schemas.openxmlformats.org/officeDocument/2006/relationships" xml:space="preserve">
  <sheetPr>
    <pageSetUpPr fitToPage="0"/>
  </sheetPr>
  <dimension ref="A1:E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10" min="1" max="1" bestFit="1" customWidth="1"/>
    <col width="32" min="2" max="2" bestFit="1" customWidth="1"/>
    <col width="14" min="3" max="3" bestFit="1" customWidth="1"/>
    <col width="12" min="4" max="4" bestFit="1" customWidth="1"/>
    <col width="36" min="5" max="5" bestFit="1" customWidth="1"/>
  </cols>
  <sheetData>
    <row customHeight="1" ht="30" r="1">
      <c r="A1" s="7" t="inlineStr">
        <is>
          <t>Entry ID</t>
        </is>
      </c>
      <c r="B1" s="7" t="inlineStr">
        <is>
          <t>Input</t>
        </is>
      </c>
      <c r="C1" s="7" t="inlineStr">
        <is>
          <t>Value</t>
        </is>
      </c>
      <c r="D1" s="7" t="inlineStr">
        <is>
          <t>Unit</t>
        </is>
      </c>
      <c r="E1" s="7" t="inlineStr">
        <is>
          <t>Source</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row>
  </sheetData>
  <sheetCalcPr fullCalcOnLoad="1"/>
  <autoFilter ref="A1:E1001"/>
  <printOptions gridLines="0" headings="0" horizontalCentered="0" verticalCentered="0"/>
  <pageMargins left="0.75" right="0.75" top="1.0" bottom="1.0" header="0.5" footer="0.5"/>
  <pageSetup/>
  <headerFooter/>
</worksheet>
</file>

<file path=xl/worksheets/sheet10.xml><?xml version="1.0" encoding="utf-8"?>
<worksheet xmlns="http://schemas.openxmlformats.org/spreadsheetml/2006/main" xmlns:r="http://schemas.openxmlformats.org/officeDocument/2006/relationships" xml:space="preserve">
  <sheetPr>
    <pageSetUpPr fitToPage="0"/>
  </sheetPr>
  <dimension ref="A1:E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12" min="1" max="1" bestFit="1" customWidth="1"/>
    <col width="12" min="2" max="2" bestFit="1" customWidth="1"/>
    <col width="22" min="3" max="3" bestFit="1" customWidth="1"/>
    <col width="13" min="4" max="4" bestFit="1" customWidth="1"/>
    <col width="40" min="5" max="5" bestFit="1" customWidth="1"/>
  </cols>
  <sheetData>
    <row customHeight="1" ht="30" r="1">
      <c r="A1" s="7" t="inlineStr">
        <is>
          <t>Month</t>
        </is>
      </c>
      <c r="B1" s="7" t="inlineStr">
        <is>
          <t>Event</t>
        </is>
      </c>
      <c r="C1" s="7" t="inlineStr">
        <is>
          <t>By</t>
        </is>
      </c>
      <c r="D1" s="7" t="inlineStr">
        <is>
          <t>On</t>
        </is>
      </c>
      <c r="E1" s="7" t="inlineStr">
        <is>
          <t>Reason</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row>
  </sheetData>
  <sheetCalcPr fullCalcOnLoad="1"/>
  <autoFilter ref="A1:E1001"/>
  <dataValidations count="1">
    <dataValidation sqref="B2:B1001" promptTitle="" prompt="" errorTitle="Event" error="Choose one of: Closed, Reopened." showErrorMessage="1" allowBlank="1" showInputMessage="0" showDropDown="0" type="list" errorStyle="stop">
      <formula1>"Closed,Reopened"</formula1>
    </dataValidation>
  </dataValidations>
  <printOptions gridLines="0" headings="0" horizontalCentered="0" verticalCentered="0"/>
  <pageMargins left="0.75" right="0.75" top="1.0" bottom="1.0" header="0.5" footer="0.5"/>
  <pageSetup/>
  <headerFooter/>
</worksheet>
</file>

<file path=xl/worksheets/sheet11.xml><?xml version="1.0" encoding="utf-8"?>
<worksheet xmlns="http://schemas.openxmlformats.org/spreadsheetml/2006/main" xmlns:r="http://schemas.openxmlformats.org/officeDocument/2006/relationships" xml:space="preserve">
  <sheetPr>
    <pageSetUpPr fitToPage="0"/>
  </sheetPr>
  <dimension ref="A1:G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28" min="1" max="1" bestFit="1" customWidth="1"/>
    <col width="32" min="2" max="2" bestFit="1" customWidth="1"/>
    <col width="36" min="3" max="3" bestFit="1" customWidth="1"/>
    <col width="48" min="4" max="4" bestFit="1" customWidth="1"/>
    <col width="26" min="5" max="5" bestFit="1" customWidth="1"/>
    <col width="13" min="6" max="6" bestFit="1" customWidth="1"/>
    <col width="13" min="7" max="7" bestFit="1" customWidth="1"/>
  </cols>
  <sheetData>
    <row customHeight="1" ht="30" r="1">
      <c r="A1" s="7" t="inlineStr">
        <is>
          <t>Study</t>
        </is>
      </c>
      <c r="B1" s="7" t="inlineStr">
        <is>
          <t>Initiative</t>
        </is>
      </c>
      <c r="C1" s="7" t="inlineStr">
        <is>
          <t>Metric key</t>
        </is>
      </c>
      <c r="D1" s="7" t="inlineStr">
        <is>
          <t>Task</t>
        </is>
      </c>
      <c r="E1" s="7" t="inlineStr">
        <is>
          <t>What it times</t>
        </is>
      </c>
      <c r="F1" s="7" t="inlineStr">
        <is>
          <t>First day</t>
        </is>
      </c>
      <c r="G1" s="7" t="inlineStr">
        <is>
          <t>Last day</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c r="G1001" s="0" t="inlineStr">
        <is>
          <t/>
        </is>
      </c>
    </row>
  </sheetData>
  <sheetCalcPr fullCalcOnLoad="1"/>
  <autoFilter ref="A1:G1001"/>
  <dataValidations count="1">
    <dataValidation sqref="E2:E1001" promptTitle="" prompt="" errorTitle="What it times" error="Choose one of: With the AI and without it, Without the AI only, With the AI only." showErrorMessage="1" allowBlank="1" showInputMessage="0" showDropDown="0" type="list" errorStyle="stop">
      <formula1>"With the AI and without it,Without the AI only,With the AI only"</formula1>
    </dataValidation>
  </dataValidations>
  <printOptions gridLines="0" headings="0" horizontalCentered="0" verticalCentered="0"/>
  <pageMargins left="0.75" right="0.75" top="1.0" bottom="1.0" header="0.5" footer="0.5"/>
  <pageSetup/>
  <headerFooter/>
</worksheet>
</file>

<file path=xl/worksheets/sheet12.xml><?xml version="1.0" encoding="utf-8"?>
<worksheet xmlns="http://schemas.openxmlformats.org/spreadsheetml/2006/main" xmlns:r="http://schemas.openxmlformats.org/officeDocument/2006/relationships" xml:space="preserve">
  <sheetPr>
    <pageSetUpPr fitToPage="0"/>
  </sheetPr>
  <dimension ref="A1:F10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2" xSplit="0" ySplit="1"/>
    </sheetView>
  </sheetViews>
  <sheetFormatPr baseColWidth="8" defaultRowHeight="18"/>
  <cols>
    <col width="28" min="1" max="1" bestFit="1" customWidth="1"/>
    <col width="24" min="2" max="2" bestFit="1" customWidth="1"/>
    <col width="16" min="3" max="3" bestFit="1" customWidth="1"/>
    <col width="10" min="4" max="4" bestFit="1" customWidth="1"/>
    <col width="13" min="5" max="5" bestFit="1" customWidth="1"/>
    <col width="18" min="6" max="6" bestFit="1" customWidth="1"/>
  </cols>
  <sheetData>
    <row customHeight="1" ht="30" r="1">
      <c r="A1" s="7" t="inlineStr">
        <is>
          <t>Study</t>
        </is>
      </c>
      <c r="B1" s="7" t="inlineStr">
        <is>
          <t>Participant</t>
        </is>
      </c>
      <c r="C1" s="7" t="inlineStr">
        <is>
          <t>Arm</t>
        </is>
      </c>
      <c r="D1" s="7" t="inlineStr">
        <is>
          <t>Minutes</t>
        </is>
      </c>
      <c r="E1" s="7" t="inlineStr">
        <is>
          <t>Date</t>
        </is>
      </c>
      <c r="F1" s="7" t="inlineStr">
        <is>
          <t>Task</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c r="A1001" s="0" t="inlineStr">
        <is>
          <t/>
        </is>
      </c>
      <c r="B1001" s="0" t="inlineStr">
        <is>
          <t/>
        </is>
      </c>
      <c r="C1001" s="0" t="inlineStr">
        <is>
          <t/>
        </is>
      </c>
      <c r="D1001" s="0" t="inlineStr">
        <is>
          <t/>
        </is>
      </c>
      <c r="E1001" s="0" t="inlineStr">
        <is>
          <t/>
        </is>
      </c>
      <c r="F1001" s="0" t="inlineStr">
        <is>
          <t/>
        </is>
      </c>
    </row>
  </sheetData>
  <sheetCalcPr fullCalcOnLoad="1"/>
  <autoFilter ref="A1:F1001"/>
  <dataValidations count="2">
    <dataValidation sqref="C2:C1001" promptTitle="" prompt="" errorTitle="Arm" error="Choose one of: Without the AI, With the AI." showErrorMessage="1" allowBlank="1" showInputMessage="0" showDropDown="0" type="list" errorStyle="stop">
      <formula1>"Without the AI,With the AI"</formula1>
    </dataValidation>
    <dataValidation sqref="D2:D1001" promptTitle="" prompt="" operator="between" errorTitle="Minutes" error="A number from 0.01 to 480, such as 12.5." showErrorMessage="1" allowBlank="1" showInputMessage="0" type="decimal" errorStyle="stop">
      <formula1>0.01</formula1>
      <formula2>480</formula2>
    </dataValidation>
  </dataValidations>
  <printOptions gridLines="0" headings="0" horizontalCentered="0" verticalCentered="0"/>
  <pageMargins left="0.75" right="0.75" top="1.0" bottom="1.0" header="0.5" footer="0.5"/>
  <pageSetup/>
  <headerFooter/>
</worksheet>
</file>

<file path=xl/worksheets/sheet13.xml><?xml version="1.0" encoding="utf-8"?>
<worksheet xmlns="http://schemas.openxmlformats.org/spreadsheetml/2006/main" xmlns:r="http://schemas.openxmlformats.org/officeDocument/2006/relationships" xml:space="preserve">
  <sheetPr>
    <pageSetUpPr fitToPage="0"/>
  </sheetPr>
  <dimension ref="A1:F2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 min="1" max="1" bestFit="1" customWidth="1"/>
    <col width="18" min="2" max="2" bestFit="1" customWidth="1"/>
    <col width="16" min="3" max="3" bestFit="1" customWidth="1"/>
    <col width="20" min="4" max="4" bestFit="1" customWidth="1"/>
    <col width="12" min="5" max="5" bestFit="1" customWidth="1"/>
    <col width="28" min="6" max="6" bestFit="1" customWidth="1"/>
  </cols>
  <sheetData>
    <row r="1">
      <c r="A1" s="7" t="inlineStr">
        <is>
          <t>Initiative</t>
        </is>
      </c>
      <c r="B1" s="7" t="inlineStr">
        <is>
          <t>Cash value ($)</t>
        </is>
      </c>
      <c r="C1" s="7" t="inlineStr">
        <is>
          <t>All cost ($)</t>
        </is>
      </c>
      <c r="D1" s="7" t="inlineStr">
        <is>
          <t>Cash minus cost ($)</t>
        </is>
      </c>
      <c r="E1" s="7" t="inlineStr">
        <is>
          <t>Cash ROI</t>
        </is>
      </c>
      <c r="F1" s="7" t="inlineStr">
        <is>
          <t>Freed capacity ($), not added</t>
        </is>
      </c>
    </row>
    <row r="2">
      <c r="A2" s="0" t="str">
        <f>IF(Initiatives!A2="","",Initiatives!A2)</f>
      </c>
      <c r="B2" s="8" t="str">
        <f>IF(A2="","",SUMPRODUCT(('Value entries'!B2:B1001=A2)*('Value entries'!K2:K1001="Approved")*('Value entries'!I2:I1001&lt;&gt;'Value entries'!L2:L1001)*(('Value entries'!D2:D1001="Revenue gain")+('Value entries'!D2:D1001="Cost savings")+('Value entries'!D2:D1001="Cost avoidance"))*'Value entries'!E2:E1001))</f>
      </c>
      <c r="C2" s="8" t="str">
        <f>IF(A2="","",SUMIFS('Costs'!D:D,'Costs'!A:A,A2))</f>
      </c>
      <c r="D2" s="8" t="str">
        <f>IF(A2="","",B2-C2)</f>
      </c>
      <c r="E2" s="9" t="str">
        <f>IF(OR(A2="",N(C2)=0),"",D2/C2)</f>
      </c>
      <c r="F2" s="8" t="str">
        <f>IF(A2="","",SUMPRODUCT(('Value entries'!B2:B1001=A2)*('Value entries'!K2:K1001="Approved")*('Value entries'!I2:I1001&lt;&gt;'Value entries'!L2:L1001)*(('Value entries'!D2:D1001="Freed capacity"))*'Value entries'!E2:E1001))</f>
      </c>
    </row>
    <row r="3">
      <c r="A3" s="0" t="str">
        <f>IF(Initiatives!A3="","",Initiatives!A3)</f>
      </c>
      <c r="B3" s="8" t="str">
        <f>IF(A3="","",SUMPRODUCT(('Value entries'!B2:B1001=A3)*('Value entries'!K2:K1001="Approved")*('Value entries'!I2:I1001&lt;&gt;'Value entries'!L2:L1001)*(('Value entries'!D2:D1001="Revenue gain")+('Value entries'!D2:D1001="Cost savings")+('Value entries'!D2:D1001="Cost avoidance"))*'Value entries'!E2:E1001))</f>
      </c>
      <c r="C3" s="8" t="str">
        <f>IF(A3="","",SUMIFS('Costs'!D:D,'Costs'!A:A,A3))</f>
      </c>
      <c r="D3" s="8" t="str">
        <f>IF(A3="","",B3-C3)</f>
      </c>
      <c r="E3" s="9" t="str">
        <f>IF(OR(A3="",N(C3)=0),"",D3/C3)</f>
      </c>
      <c r="F3" s="8" t="str">
        <f>IF(A3="","",SUMPRODUCT(('Value entries'!B2:B1001=A3)*('Value entries'!K2:K1001="Approved")*('Value entries'!I2:I1001&lt;&gt;'Value entries'!L2:L1001)*(('Value entries'!D2:D1001="Freed capacity"))*'Value entries'!E2:E1001))</f>
      </c>
    </row>
    <row r="4">
      <c r="A4" s="0" t="str">
        <f>IF(Initiatives!A4="","",Initiatives!A4)</f>
      </c>
      <c r="B4" s="8" t="str">
        <f>IF(A4="","",SUMPRODUCT(('Value entries'!B2:B1001=A4)*('Value entries'!K2:K1001="Approved")*('Value entries'!I2:I1001&lt;&gt;'Value entries'!L2:L1001)*(('Value entries'!D2:D1001="Revenue gain")+('Value entries'!D2:D1001="Cost savings")+('Value entries'!D2:D1001="Cost avoidance"))*'Value entries'!E2:E1001))</f>
      </c>
      <c r="C4" s="8" t="str">
        <f>IF(A4="","",SUMIFS('Costs'!D:D,'Costs'!A:A,A4))</f>
      </c>
      <c r="D4" s="8" t="str">
        <f>IF(A4="","",B4-C4)</f>
      </c>
      <c r="E4" s="9" t="str">
        <f>IF(OR(A4="",N(C4)=0),"",D4/C4)</f>
      </c>
      <c r="F4" s="8" t="str">
        <f>IF(A4="","",SUMPRODUCT(('Value entries'!B2:B1001=A4)*('Value entries'!K2:K1001="Approved")*('Value entries'!I2:I1001&lt;&gt;'Value entries'!L2:L1001)*(('Value entries'!D2:D1001="Freed capacity"))*'Value entries'!E2:E1001))</f>
      </c>
    </row>
    <row r="5">
      <c r="A5" s="0" t="str">
        <f>IF(Initiatives!A5="","",Initiatives!A5)</f>
      </c>
      <c r="B5" s="8" t="str">
        <f>IF(A5="","",SUMPRODUCT(('Value entries'!B2:B1001=A5)*('Value entries'!K2:K1001="Approved")*('Value entries'!I2:I1001&lt;&gt;'Value entries'!L2:L1001)*(('Value entries'!D2:D1001="Revenue gain")+('Value entries'!D2:D1001="Cost savings")+('Value entries'!D2:D1001="Cost avoidance"))*'Value entries'!E2:E1001))</f>
      </c>
      <c r="C5" s="8" t="str">
        <f>IF(A5="","",SUMIFS('Costs'!D:D,'Costs'!A:A,A5))</f>
      </c>
      <c r="D5" s="8" t="str">
        <f>IF(A5="","",B5-C5)</f>
      </c>
      <c r="E5" s="9" t="str">
        <f>IF(OR(A5="",N(C5)=0),"",D5/C5)</f>
      </c>
      <c r="F5" s="8" t="str">
        <f>IF(A5="","",SUMPRODUCT(('Value entries'!B2:B1001=A5)*('Value entries'!K2:K1001="Approved")*('Value entries'!I2:I1001&lt;&gt;'Value entries'!L2:L1001)*(('Value entries'!D2:D1001="Freed capacity"))*'Value entries'!E2:E1001))</f>
      </c>
    </row>
    <row r="6">
      <c r="A6" s="0" t="str">
        <f>IF(Initiatives!A6="","",Initiatives!A6)</f>
      </c>
      <c r="B6" s="8" t="str">
        <f>IF(A6="","",SUMPRODUCT(('Value entries'!B2:B1001=A6)*('Value entries'!K2:K1001="Approved")*('Value entries'!I2:I1001&lt;&gt;'Value entries'!L2:L1001)*(('Value entries'!D2:D1001="Revenue gain")+('Value entries'!D2:D1001="Cost savings")+('Value entries'!D2:D1001="Cost avoidance"))*'Value entries'!E2:E1001))</f>
      </c>
      <c r="C6" s="8" t="str">
        <f>IF(A6="","",SUMIFS('Costs'!D:D,'Costs'!A:A,A6))</f>
      </c>
      <c r="D6" s="8" t="str">
        <f>IF(A6="","",B6-C6)</f>
      </c>
      <c r="E6" s="9" t="str">
        <f>IF(OR(A6="",N(C6)=0),"",D6/C6)</f>
      </c>
      <c r="F6" s="8" t="str">
        <f>IF(A6="","",SUMPRODUCT(('Value entries'!B2:B1001=A6)*('Value entries'!K2:K1001="Approved")*('Value entries'!I2:I1001&lt;&gt;'Value entries'!L2:L1001)*(('Value entries'!D2:D1001="Freed capacity"))*'Value entries'!E2:E1001))</f>
      </c>
    </row>
    <row r="7">
      <c r="A7" s="0" t="str">
        <f>IF(Initiatives!A7="","",Initiatives!A7)</f>
      </c>
      <c r="B7" s="8" t="str">
        <f>IF(A7="","",SUMPRODUCT(('Value entries'!B2:B1001=A7)*('Value entries'!K2:K1001="Approved")*('Value entries'!I2:I1001&lt;&gt;'Value entries'!L2:L1001)*(('Value entries'!D2:D1001="Revenue gain")+('Value entries'!D2:D1001="Cost savings")+('Value entries'!D2:D1001="Cost avoidance"))*'Value entries'!E2:E1001))</f>
      </c>
      <c r="C7" s="8" t="str">
        <f>IF(A7="","",SUMIFS('Costs'!D:D,'Costs'!A:A,A7))</f>
      </c>
      <c r="D7" s="8" t="str">
        <f>IF(A7="","",B7-C7)</f>
      </c>
      <c r="E7" s="9" t="str">
        <f>IF(OR(A7="",N(C7)=0),"",D7/C7)</f>
      </c>
      <c r="F7" s="8" t="str">
        <f>IF(A7="","",SUMPRODUCT(('Value entries'!B2:B1001=A7)*('Value entries'!K2:K1001="Approved")*('Value entries'!I2:I1001&lt;&gt;'Value entries'!L2:L1001)*(('Value entries'!D2:D1001="Freed capacity"))*'Value entries'!E2:E1001))</f>
      </c>
    </row>
    <row r="8">
      <c r="A8" s="0" t="str">
        <f>IF(Initiatives!A8="","",Initiatives!A8)</f>
      </c>
      <c r="B8" s="8" t="str">
        <f>IF(A8="","",SUMPRODUCT(('Value entries'!B2:B1001=A8)*('Value entries'!K2:K1001="Approved")*('Value entries'!I2:I1001&lt;&gt;'Value entries'!L2:L1001)*(('Value entries'!D2:D1001="Revenue gain")+('Value entries'!D2:D1001="Cost savings")+('Value entries'!D2:D1001="Cost avoidance"))*'Value entries'!E2:E1001))</f>
      </c>
      <c r="C8" s="8" t="str">
        <f>IF(A8="","",SUMIFS('Costs'!D:D,'Costs'!A:A,A8))</f>
      </c>
      <c r="D8" s="8" t="str">
        <f>IF(A8="","",B8-C8)</f>
      </c>
      <c r="E8" s="9" t="str">
        <f>IF(OR(A8="",N(C8)=0),"",D8/C8)</f>
      </c>
      <c r="F8" s="8" t="str">
        <f>IF(A8="","",SUMPRODUCT(('Value entries'!B2:B1001=A8)*('Value entries'!K2:K1001="Approved")*('Value entries'!I2:I1001&lt;&gt;'Value entries'!L2:L1001)*(('Value entries'!D2:D1001="Freed capacity"))*'Value entries'!E2:E1001))</f>
      </c>
    </row>
    <row r="9">
      <c r="A9" s="0" t="str">
        <f>IF(Initiatives!A9="","",Initiatives!A9)</f>
      </c>
      <c r="B9" s="8" t="str">
        <f>IF(A9="","",SUMPRODUCT(('Value entries'!B2:B1001=A9)*('Value entries'!K2:K1001="Approved")*('Value entries'!I2:I1001&lt;&gt;'Value entries'!L2:L1001)*(('Value entries'!D2:D1001="Revenue gain")+('Value entries'!D2:D1001="Cost savings")+('Value entries'!D2:D1001="Cost avoidance"))*'Value entries'!E2:E1001))</f>
      </c>
      <c r="C9" s="8" t="str">
        <f>IF(A9="","",SUMIFS('Costs'!D:D,'Costs'!A:A,A9))</f>
      </c>
      <c r="D9" s="8" t="str">
        <f>IF(A9="","",B9-C9)</f>
      </c>
      <c r="E9" s="9" t="str">
        <f>IF(OR(A9="",N(C9)=0),"",D9/C9)</f>
      </c>
      <c r="F9" s="8" t="str">
        <f>IF(A9="","",SUMPRODUCT(('Value entries'!B2:B1001=A9)*('Value entries'!K2:K1001="Approved")*('Value entries'!I2:I1001&lt;&gt;'Value entries'!L2:L1001)*(('Value entries'!D2:D1001="Freed capacity"))*'Value entries'!E2:E1001))</f>
      </c>
    </row>
    <row r="10">
      <c r="A10" s="0" t="str">
        <f>IF(Initiatives!A10="","",Initiatives!A10)</f>
      </c>
      <c r="B10" s="8" t="str">
        <f>IF(A10="","",SUMPRODUCT(('Value entries'!B2:B1001=A10)*('Value entries'!K2:K1001="Approved")*('Value entries'!I2:I1001&lt;&gt;'Value entries'!L2:L1001)*(('Value entries'!D2:D1001="Revenue gain")+('Value entries'!D2:D1001="Cost savings")+('Value entries'!D2:D1001="Cost avoidance"))*'Value entries'!E2:E1001))</f>
      </c>
      <c r="C10" s="8" t="str">
        <f>IF(A10="","",SUMIFS('Costs'!D:D,'Costs'!A:A,A10))</f>
      </c>
      <c r="D10" s="8" t="str">
        <f>IF(A10="","",B10-C10)</f>
      </c>
      <c r="E10" s="9" t="str">
        <f>IF(OR(A10="",N(C10)=0),"",D10/C10)</f>
      </c>
      <c r="F10" s="8" t="str">
        <f>IF(A10="","",SUMPRODUCT(('Value entries'!B2:B1001=A10)*('Value entries'!K2:K1001="Approved")*('Value entries'!I2:I1001&lt;&gt;'Value entries'!L2:L1001)*(('Value entries'!D2:D1001="Freed capacity"))*'Value entries'!E2:E1001))</f>
      </c>
    </row>
    <row r="11">
      <c r="A11" s="0" t="str">
        <f>IF(Initiatives!A11="","",Initiatives!A11)</f>
      </c>
      <c r="B11" s="8" t="str">
        <f>IF(A11="","",SUMPRODUCT(('Value entries'!B2:B1001=A11)*('Value entries'!K2:K1001="Approved")*('Value entries'!I2:I1001&lt;&gt;'Value entries'!L2:L1001)*(('Value entries'!D2:D1001="Revenue gain")+('Value entries'!D2:D1001="Cost savings")+('Value entries'!D2:D1001="Cost avoidance"))*'Value entries'!E2:E1001))</f>
      </c>
      <c r="C11" s="8" t="str">
        <f>IF(A11="","",SUMIFS('Costs'!D:D,'Costs'!A:A,A11))</f>
      </c>
      <c r="D11" s="8" t="str">
        <f>IF(A11="","",B11-C11)</f>
      </c>
      <c r="E11" s="9" t="str">
        <f>IF(OR(A11="",N(C11)=0),"",D11/C11)</f>
      </c>
      <c r="F11" s="8" t="str">
        <f>IF(A11="","",SUMPRODUCT(('Value entries'!B2:B1001=A11)*('Value entries'!K2:K1001="Approved")*('Value entries'!I2:I1001&lt;&gt;'Value entries'!L2:L1001)*(('Value entries'!D2:D1001="Freed capacity"))*'Value entries'!E2:E1001))</f>
      </c>
    </row>
    <row r="12">
      <c r="A12" s="0" t="str">
        <f>IF(Initiatives!A12="","",Initiatives!A12)</f>
      </c>
      <c r="B12" s="8" t="str">
        <f>IF(A12="","",SUMPRODUCT(('Value entries'!B2:B1001=A12)*('Value entries'!K2:K1001="Approved")*('Value entries'!I2:I1001&lt;&gt;'Value entries'!L2:L1001)*(('Value entries'!D2:D1001="Revenue gain")+('Value entries'!D2:D1001="Cost savings")+('Value entries'!D2:D1001="Cost avoidance"))*'Value entries'!E2:E1001))</f>
      </c>
      <c r="C12" s="8" t="str">
        <f>IF(A12="","",SUMIFS('Costs'!D:D,'Costs'!A:A,A12))</f>
      </c>
      <c r="D12" s="8" t="str">
        <f>IF(A12="","",B12-C12)</f>
      </c>
      <c r="E12" s="9" t="str">
        <f>IF(OR(A12="",N(C12)=0),"",D12/C12)</f>
      </c>
      <c r="F12" s="8" t="str">
        <f>IF(A12="","",SUMPRODUCT(('Value entries'!B2:B1001=A12)*('Value entries'!K2:K1001="Approved")*('Value entries'!I2:I1001&lt;&gt;'Value entries'!L2:L1001)*(('Value entries'!D2:D1001="Freed capacity"))*'Value entries'!E2:E1001))</f>
      </c>
    </row>
    <row r="13">
      <c r="A13" s="0" t="str">
        <f>IF(Initiatives!A13="","",Initiatives!A13)</f>
      </c>
      <c r="B13" s="8" t="str">
        <f>IF(A13="","",SUMPRODUCT(('Value entries'!B2:B1001=A13)*('Value entries'!K2:K1001="Approved")*('Value entries'!I2:I1001&lt;&gt;'Value entries'!L2:L1001)*(('Value entries'!D2:D1001="Revenue gain")+('Value entries'!D2:D1001="Cost savings")+('Value entries'!D2:D1001="Cost avoidance"))*'Value entries'!E2:E1001))</f>
      </c>
      <c r="C13" s="8" t="str">
        <f>IF(A13="","",SUMIFS('Costs'!D:D,'Costs'!A:A,A13))</f>
      </c>
      <c r="D13" s="8" t="str">
        <f>IF(A13="","",B13-C13)</f>
      </c>
      <c r="E13" s="9" t="str">
        <f>IF(OR(A13="",N(C13)=0),"",D13/C13)</f>
      </c>
      <c r="F13" s="8" t="str">
        <f>IF(A13="","",SUMPRODUCT(('Value entries'!B2:B1001=A13)*('Value entries'!K2:K1001="Approved")*('Value entries'!I2:I1001&lt;&gt;'Value entries'!L2:L1001)*(('Value entries'!D2:D1001="Freed capacity"))*'Value entries'!E2:E1001))</f>
      </c>
    </row>
    <row r="14">
      <c r="A14" s="0" t="str">
        <f>IF(Initiatives!A14="","",Initiatives!A14)</f>
      </c>
      <c r="B14" s="8" t="str">
        <f>IF(A14="","",SUMPRODUCT(('Value entries'!B2:B1001=A14)*('Value entries'!K2:K1001="Approved")*('Value entries'!I2:I1001&lt;&gt;'Value entries'!L2:L1001)*(('Value entries'!D2:D1001="Revenue gain")+('Value entries'!D2:D1001="Cost savings")+('Value entries'!D2:D1001="Cost avoidance"))*'Value entries'!E2:E1001))</f>
      </c>
      <c r="C14" s="8" t="str">
        <f>IF(A14="","",SUMIFS('Costs'!D:D,'Costs'!A:A,A14))</f>
      </c>
      <c r="D14" s="8" t="str">
        <f>IF(A14="","",B14-C14)</f>
      </c>
      <c r="E14" s="9" t="str">
        <f>IF(OR(A14="",N(C14)=0),"",D14/C14)</f>
      </c>
      <c r="F14" s="8" t="str">
        <f>IF(A14="","",SUMPRODUCT(('Value entries'!B2:B1001=A14)*('Value entries'!K2:K1001="Approved")*('Value entries'!I2:I1001&lt;&gt;'Value entries'!L2:L1001)*(('Value entries'!D2:D1001="Freed capacity"))*'Value entries'!E2:E1001))</f>
      </c>
    </row>
    <row r="15">
      <c r="A15" s="0" t="str">
        <f>IF(Initiatives!A15="","",Initiatives!A15)</f>
      </c>
      <c r="B15" s="8" t="str">
        <f>IF(A15="","",SUMPRODUCT(('Value entries'!B2:B1001=A15)*('Value entries'!K2:K1001="Approved")*('Value entries'!I2:I1001&lt;&gt;'Value entries'!L2:L1001)*(('Value entries'!D2:D1001="Revenue gain")+('Value entries'!D2:D1001="Cost savings")+('Value entries'!D2:D1001="Cost avoidance"))*'Value entries'!E2:E1001))</f>
      </c>
      <c r="C15" s="8" t="str">
        <f>IF(A15="","",SUMIFS('Costs'!D:D,'Costs'!A:A,A15))</f>
      </c>
      <c r="D15" s="8" t="str">
        <f>IF(A15="","",B15-C15)</f>
      </c>
      <c r="E15" s="9" t="str">
        <f>IF(OR(A15="",N(C15)=0),"",D15/C15)</f>
      </c>
      <c r="F15" s="8" t="str">
        <f>IF(A15="","",SUMPRODUCT(('Value entries'!B2:B1001=A15)*('Value entries'!K2:K1001="Approved")*('Value entries'!I2:I1001&lt;&gt;'Value entries'!L2:L1001)*(('Value entries'!D2:D1001="Freed capacity"))*'Value entries'!E2:E1001))</f>
      </c>
    </row>
    <row r="16">
      <c r="A16" s="0" t="str">
        <f>IF(Initiatives!A16="","",Initiatives!A16)</f>
      </c>
      <c r="B16" s="8" t="str">
        <f>IF(A16="","",SUMPRODUCT(('Value entries'!B2:B1001=A16)*('Value entries'!K2:K1001="Approved")*('Value entries'!I2:I1001&lt;&gt;'Value entries'!L2:L1001)*(('Value entries'!D2:D1001="Revenue gain")+('Value entries'!D2:D1001="Cost savings")+('Value entries'!D2:D1001="Cost avoidance"))*'Value entries'!E2:E1001))</f>
      </c>
      <c r="C16" s="8" t="str">
        <f>IF(A16="","",SUMIFS('Costs'!D:D,'Costs'!A:A,A16))</f>
      </c>
      <c r="D16" s="8" t="str">
        <f>IF(A16="","",B16-C16)</f>
      </c>
      <c r="E16" s="9" t="str">
        <f>IF(OR(A16="",N(C16)=0),"",D16/C16)</f>
      </c>
      <c r="F16" s="8" t="str">
        <f>IF(A16="","",SUMPRODUCT(('Value entries'!B2:B1001=A16)*('Value entries'!K2:K1001="Approved")*('Value entries'!I2:I1001&lt;&gt;'Value entries'!L2:L1001)*(('Value entries'!D2:D1001="Freed capacity"))*'Value entries'!E2:E1001))</f>
      </c>
    </row>
    <row r="17">
      <c r="A17" s="0" t="str">
        <f>IF(Initiatives!A17="","",Initiatives!A17)</f>
      </c>
      <c r="B17" s="8" t="str">
        <f>IF(A17="","",SUMPRODUCT(('Value entries'!B2:B1001=A17)*('Value entries'!K2:K1001="Approved")*('Value entries'!I2:I1001&lt;&gt;'Value entries'!L2:L1001)*(('Value entries'!D2:D1001="Revenue gain")+('Value entries'!D2:D1001="Cost savings")+('Value entries'!D2:D1001="Cost avoidance"))*'Value entries'!E2:E1001))</f>
      </c>
      <c r="C17" s="8" t="str">
        <f>IF(A17="","",SUMIFS('Costs'!D:D,'Costs'!A:A,A17))</f>
      </c>
      <c r="D17" s="8" t="str">
        <f>IF(A17="","",B17-C17)</f>
      </c>
      <c r="E17" s="9" t="str">
        <f>IF(OR(A17="",N(C17)=0),"",D17/C17)</f>
      </c>
      <c r="F17" s="8" t="str">
        <f>IF(A17="","",SUMPRODUCT(('Value entries'!B2:B1001=A17)*('Value entries'!K2:K1001="Approved")*('Value entries'!I2:I1001&lt;&gt;'Value entries'!L2:L1001)*(('Value entries'!D2:D1001="Freed capacity"))*'Value entries'!E2:E1001))</f>
      </c>
    </row>
    <row r="18">
      <c r="A18" s="0" t="str">
        <f>IF(Initiatives!A18="","",Initiatives!A18)</f>
      </c>
      <c r="B18" s="8" t="str">
        <f>IF(A18="","",SUMPRODUCT(('Value entries'!B2:B1001=A18)*('Value entries'!K2:K1001="Approved")*('Value entries'!I2:I1001&lt;&gt;'Value entries'!L2:L1001)*(('Value entries'!D2:D1001="Revenue gain")+('Value entries'!D2:D1001="Cost savings")+('Value entries'!D2:D1001="Cost avoidance"))*'Value entries'!E2:E1001))</f>
      </c>
      <c r="C18" s="8" t="str">
        <f>IF(A18="","",SUMIFS('Costs'!D:D,'Costs'!A:A,A18))</f>
      </c>
      <c r="D18" s="8" t="str">
        <f>IF(A18="","",B18-C18)</f>
      </c>
      <c r="E18" s="9" t="str">
        <f>IF(OR(A18="",N(C18)=0),"",D18/C18)</f>
      </c>
      <c r="F18" s="8" t="str">
        <f>IF(A18="","",SUMPRODUCT(('Value entries'!B2:B1001=A18)*('Value entries'!K2:K1001="Approved")*('Value entries'!I2:I1001&lt;&gt;'Value entries'!L2:L1001)*(('Value entries'!D2:D1001="Freed capacity"))*'Value entries'!E2:E1001))</f>
      </c>
    </row>
    <row r="19">
      <c r="A19" s="0" t="str">
        <f>IF(Initiatives!A19="","",Initiatives!A19)</f>
      </c>
      <c r="B19" s="8" t="str">
        <f>IF(A19="","",SUMPRODUCT(('Value entries'!B2:B1001=A19)*('Value entries'!K2:K1001="Approved")*('Value entries'!I2:I1001&lt;&gt;'Value entries'!L2:L1001)*(('Value entries'!D2:D1001="Revenue gain")+('Value entries'!D2:D1001="Cost savings")+('Value entries'!D2:D1001="Cost avoidance"))*'Value entries'!E2:E1001))</f>
      </c>
      <c r="C19" s="8" t="str">
        <f>IF(A19="","",SUMIFS('Costs'!D:D,'Costs'!A:A,A19))</f>
      </c>
      <c r="D19" s="8" t="str">
        <f>IF(A19="","",B19-C19)</f>
      </c>
      <c r="E19" s="9" t="str">
        <f>IF(OR(A19="",N(C19)=0),"",D19/C19)</f>
      </c>
      <c r="F19" s="8" t="str">
        <f>IF(A19="","",SUMPRODUCT(('Value entries'!B2:B1001=A19)*('Value entries'!K2:K1001="Approved")*('Value entries'!I2:I1001&lt;&gt;'Value entries'!L2:L1001)*(('Value entries'!D2:D1001="Freed capacity"))*'Value entries'!E2:E1001))</f>
      </c>
    </row>
    <row r="20">
      <c r="A20" s="0" t="str">
        <f>IF(Initiatives!A20="","",Initiatives!A20)</f>
      </c>
      <c r="B20" s="8" t="str">
        <f>IF(A20="","",SUMPRODUCT(('Value entries'!B2:B1001=A20)*('Value entries'!K2:K1001="Approved")*('Value entries'!I2:I1001&lt;&gt;'Value entries'!L2:L1001)*(('Value entries'!D2:D1001="Revenue gain")+('Value entries'!D2:D1001="Cost savings")+('Value entries'!D2:D1001="Cost avoidance"))*'Value entries'!E2:E1001))</f>
      </c>
      <c r="C20" s="8" t="str">
        <f>IF(A20="","",SUMIFS('Costs'!D:D,'Costs'!A:A,A20))</f>
      </c>
      <c r="D20" s="8" t="str">
        <f>IF(A20="","",B20-C20)</f>
      </c>
      <c r="E20" s="9" t="str">
        <f>IF(OR(A20="",N(C20)=0),"",D20/C20)</f>
      </c>
      <c r="F20" s="8" t="str">
        <f>IF(A20="","",SUMPRODUCT(('Value entries'!B2:B1001=A20)*('Value entries'!K2:K1001="Approved")*('Value entries'!I2:I1001&lt;&gt;'Value entries'!L2:L1001)*(('Value entries'!D2:D1001="Freed capacity"))*'Value entries'!E2:E1001))</f>
      </c>
    </row>
    <row r="21">
      <c r="A21" s="0" t="str">
        <f>IF(Initiatives!A21="","",Initiatives!A21)</f>
      </c>
      <c r="B21" s="8" t="str">
        <f>IF(A21="","",SUMPRODUCT(('Value entries'!B2:B1001=A21)*('Value entries'!K2:K1001="Approved")*('Value entries'!I2:I1001&lt;&gt;'Value entries'!L2:L1001)*(('Value entries'!D2:D1001="Revenue gain")+('Value entries'!D2:D1001="Cost savings")+('Value entries'!D2:D1001="Cost avoidance"))*'Value entries'!E2:E1001))</f>
      </c>
      <c r="C21" s="8" t="str">
        <f>IF(A21="","",SUMIFS('Costs'!D:D,'Costs'!A:A,A21))</f>
      </c>
      <c r="D21" s="8" t="str">
        <f>IF(A21="","",B21-C21)</f>
      </c>
      <c r="E21" s="9" t="str">
        <f>IF(OR(A21="",N(C21)=0),"",D21/C21)</f>
      </c>
      <c r="F21" s="8" t="str">
        <f>IF(A21="","",SUMPRODUCT(('Value entries'!B2:B1001=A21)*('Value entries'!K2:K1001="Approved")*('Value entries'!I2:I1001&lt;&gt;'Value entries'!L2:L1001)*(('Value entries'!D2:D1001="Freed capacity"))*'Value entries'!E2:E1001))</f>
      </c>
    </row>
    <row r="22">
      <c r="A22" s="0" t="str">
        <f>IF(Initiatives!A22="","",Initiatives!A22)</f>
      </c>
      <c r="B22" s="8" t="str">
        <f>IF(A22="","",SUMPRODUCT(('Value entries'!B2:B1001=A22)*('Value entries'!K2:K1001="Approved")*('Value entries'!I2:I1001&lt;&gt;'Value entries'!L2:L1001)*(('Value entries'!D2:D1001="Revenue gain")+('Value entries'!D2:D1001="Cost savings")+('Value entries'!D2:D1001="Cost avoidance"))*'Value entries'!E2:E1001))</f>
      </c>
      <c r="C22" s="8" t="str">
        <f>IF(A22="","",SUMIFS('Costs'!D:D,'Costs'!A:A,A22))</f>
      </c>
      <c r="D22" s="8" t="str">
        <f>IF(A22="","",B22-C22)</f>
      </c>
      <c r="E22" s="9" t="str">
        <f>IF(OR(A22="",N(C22)=0),"",D22/C22)</f>
      </c>
      <c r="F22" s="8" t="str">
        <f>IF(A22="","",SUMPRODUCT(('Value entries'!B2:B1001=A22)*('Value entries'!K2:K1001="Approved")*('Value entries'!I2:I1001&lt;&gt;'Value entries'!L2:L1001)*(('Value entries'!D2:D1001="Freed capacity"))*'Value entries'!E2:E1001))</f>
      </c>
    </row>
    <row r="23">
      <c r="A23" s="0" t="str">
        <f>IF(Initiatives!A23="","",Initiatives!A23)</f>
      </c>
      <c r="B23" s="8" t="str">
        <f>IF(A23="","",SUMPRODUCT(('Value entries'!B2:B1001=A23)*('Value entries'!K2:K1001="Approved")*('Value entries'!I2:I1001&lt;&gt;'Value entries'!L2:L1001)*(('Value entries'!D2:D1001="Revenue gain")+('Value entries'!D2:D1001="Cost savings")+('Value entries'!D2:D1001="Cost avoidance"))*'Value entries'!E2:E1001))</f>
      </c>
      <c r="C23" s="8" t="str">
        <f>IF(A23="","",SUMIFS('Costs'!D:D,'Costs'!A:A,A23))</f>
      </c>
      <c r="D23" s="8" t="str">
        <f>IF(A23="","",B23-C23)</f>
      </c>
      <c r="E23" s="9" t="str">
        <f>IF(OR(A23="",N(C23)=0),"",D23/C23)</f>
      </c>
      <c r="F23" s="8" t="str">
        <f>IF(A23="","",SUMPRODUCT(('Value entries'!B2:B1001=A23)*('Value entries'!K2:K1001="Approved")*('Value entries'!I2:I1001&lt;&gt;'Value entries'!L2:L1001)*(('Value entries'!D2:D1001="Freed capacity"))*'Value entries'!E2:E1001))</f>
      </c>
    </row>
    <row r="24">
      <c r="A24" s="0" t="str">
        <f>IF(Initiatives!A24="","",Initiatives!A24)</f>
      </c>
      <c r="B24" s="8" t="str">
        <f>IF(A24="","",SUMPRODUCT(('Value entries'!B2:B1001=A24)*('Value entries'!K2:K1001="Approved")*('Value entries'!I2:I1001&lt;&gt;'Value entries'!L2:L1001)*(('Value entries'!D2:D1001="Revenue gain")+('Value entries'!D2:D1001="Cost savings")+('Value entries'!D2:D1001="Cost avoidance"))*'Value entries'!E2:E1001))</f>
      </c>
      <c r="C24" s="8" t="str">
        <f>IF(A24="","",SUMIFS('Costs'!D:D,'Costs'!A:A,A24))</f>
      </c>
      <c r="D24" s="8" t="str">
        <f>IF(A24="","",B24-C24)</f>
      </c>
      <c r="E24" s="9" t="str">
        <f>IF(OR(A24="",N(C24)=0),"",D24/C24)</f>
      </c>
      <c r="F24" s="8" t="str">
        <f>IF(A24="","",SUMPRODUCT(('Value entries'!B2:B1001=A24)*('Value entries'!K2:K1001="Approved")*('Value entries'!I2:I1001&lt;&gt;'Value entries'!L2:L1001)*(('Value entries'!D2:D1001="Freed capacity"))*'Value entries'!E2:E1001))</f>
      </c>
    </row>
    <row r="25">
      <c r="A25" s="0" t="str">
        <f>IF(Initiatives!A25="","",Initiatives!A25)</f>
      </c>
      <c r="B25" s="8" t="str">
        <f>IF(A25="","",SUMPRODUCT(('Value entries'!B2:B1001=A25)*('Value entries'!K2:K1001="Approved")*('Value entries'!I2:I1001&lt;&gt;'Value entries'!L2:L1001)*(('Value entries'!D2:D1001="Revenue gain")+('Value entries'!D2:D1001="Cost savings")+('Value entries'!D2:D1001="Cost avoidance"))*'Value entries'!E2:E1001))</f>
      </c>
      <c r="C25" s="8" t="str">
        <f>IF(A25="","",SUMIFS('Costs'!D:D,'Costs'!A:A,A25))</f>
      </c>
      <c r="D25" s="8" t="str">
        <f>IF(A25="","",B25-C25)</f>
      </c>
      <c r="E25" s="9" t="str">
        <f>IF(OR(A25="",N(C25)=0),"",D25/C25)</f>
      </c>
      <c r="F25" s="8" t="str">
        <f>IF(A25="","",SUMPRODUCT(('Value entries'!B2:B1001=A25)*('Value entries'!K2:K1001="Approved")*('Value entries'!I2:I1001&lt;&gt;'Value entries'!L2:L1001)*(('Value entries'!D2:D1001="Freed capacity"))*'Value entries'!E2:E1001))</f>
      </c>
    </row>
    <row r="26">
      <c r="A26" s="0" t="str">
        <f>IF(Initiatives!A26="","",Initiatives!A26)</f>
      </c>
      <c r="B26" s="8" t="str">
        <f>IF(A26="","",SUMPRODUCT(('Value entries'!B2:B1001=A26)*('Value entries'!K2:K1001="Approved")*('Value entries'!I2:I1001&lt;&gt;'Value entries'!L2:L1001)*(('Value entries'!D2:D1001="Revenue gain")+('Value entries'!D2:D1001="Cost savings")+('Value entries'!D2:D1001="Cost avoidance"))*'Value entries'!E2:E1001))</f>
      </c>
      <c r="C26" s="8" t="str">
        <f>IF(A26="","",SUMIFS('Costs'!D:D,'Costs'!A:A,A26))</f>
      </c>
      <c r="D26" s="8" t="str">
        <f>IF(A26="","",B26-C26)</f>
      </c>
      <c r="E26" s="9" t="str">
        <f>IF(OR(A26="",N(C26)=0),"",D26/C26)</f>
      </c>
      <c r="F26" s="8" t="str">
        <f>IF(A26="","",SUMPRODUCT(('Value entries'!B2:B1001=A26)*('Value entries'!K2:K1001="Approved")*('Value entries'!I2:I1001&lt;&gt;'Value entries'!L2:L1001)*(('Value entries'!D2:D1001="Freed capacity"))*'Value entries'!E2:E1001))</f>
      </c>
    </row>
    <row r="27">
      <c r="A27" s="0" t="str">
        <f>IF(Initiatives!A27="","",Initiatives!A27)</f>
      </c>
      <c r="B27" s="8" t="str">
        <f>IF(A27="","",SUMPRODUCT(('Value entries'!B2:B1001=A27)*('Value entries'!K2:K1001="Approved")*('Value entries'!I2:I1001&lt;&gt;'Value entries'!L2:L1001)*(('Value entries'!D2:D1001="Revenue gain")+('Value entries'!D2:D1001="Cost savings")+('Value entries'!D2:D1001="Cost avoidance"))*'Value entries'!E2:E1001))</f>
      </c>
      <c r="C27" s="8" t="str">
        <f>IF(A27="","",SUMIFS('Costs'!D:D,'Costs'!A:A,A27))</f>
      </c>
      <c r="D27" s="8" t="str">
        <f>IF(A27="","",B27-C27)</f>
      </c>
      <c r="E27" s="9" t="str">
        <f>IF(OR(A27="",N(C27)=0),"",D27/C27)</f>
      </c>
      <c r="F27" s="8" t="str">
        <f>IF(A27="","",SUMPRODUCT(('Value entries'!B2:B1001=A27)*('Value entries'!K2:K1001="Approved")*('Value entries'!I2:I1001&lt;&gt;'Value entries'!L2:L1001)*(('Value entries'!D2:D1001="Freed capacity"))*'Value entries'!E2:E1001))</f>
      </c>
    </row>
    <row r="28">
      <c r="A28" s="0" t="str">
        <f>IF(Initiatives!A28="","",Initiatives!A28)</f>
      </c>
      <c r="B28" s="8" t="str">
        <f>IF(A28="","",SUMPRODUCT(('Value entries'!B2:B1001=A28)*('Value entries'!K2:K1001="Approved")*('Value entries'!I2:I1001&lt;&gt;'Value entries'!L2:L1001)*(('Value entries'!D2:D1001="Revenue gain")+('Value entries'!D2:D1001="Cost savings")+('Value entries'!D2:D1001="Cost avoidance"))*'Value entries'!E2:E1001))</f>
      </c>
      <c r="C28" s="8" t="str">
        <f>IF(A28="","",SUMIFS('Costs'!D:D,'Costs'!A:A,A28))</f>
      </c>
      <c r="D28" s="8" t="str">
        <f>IF(A28="","",B28-C28)</f>
      </c>
      <c r="E28" s="9" t="str">
        <f>IF(OR(A28="",N(C28)=0),"",D28/C28)</f>
      </c>
      <c r="F28" s="8" t="str">
        <f>IF(A28="","",SUMPRODUCT(('Value entries'!B2:B1001=A28)*('Value entries'!K2:K1001="Approved")*('Value entries'!I2:I1001&lt;&gt;'Value entries'!L2:L1001)*(('Value entries'!D2:D1001="Freed capacity"))*'Value entries'!E2:E1001))</f>
      </c>
    </row>
    <row r="29">
      <c r="A29" s="0" t="str">
        <f>IF(Initiatives!A29="","",Initiatives!A29)</f>
      </c>
      <c r="B29" s="8" t="str">
        <f>IF(A29="","",SUMPRODUCT(('Value entries'!B2:B1001=A29)*('Value entries'!K2:K1001="Approved")*('Value entries'!I2:I1001&lt;&gt;'Value entries'!L2:L1001)*(('Value entries'!D2:D1001="Revenue gain")+('Value entries'!D2:D1001="Cost savings")+('Value entries'!D2:D1001="Cost avoidance"))*'Value entries'!E2:E1001))</f>
      </c>
      <c r="C29" s="8" t="str">
        <f>IF(A29="","",SUMIFS('Costs'!D:D,'Costs'!A:A,A29))</f>
      </c>
      <c r="D29" s="8" t="str">
        <f>IF(A29="","",B29-C29)</f>
      </c>
      <c r="E29" s="9" t="str">
        <f>IF(OR(A29="",N(C29)=0),"",D29/C29)</f>
      </c>
      <c r="F29" s="8" t="str">
        <f>IF(A29="","",SUMPRODUCT(('Value entries'!B2:B1001=A29)*('Value entries'!K2:K1001="Approved")*('Value entries'!I2:I1001&lt;&gt;'Value entries'!L2:L1001)*(('Value entries'!D2:D1001="Freed capacity"))*'Value entries'!E2:E1001))</f>
      </c>
    </row>
    <row r="30">
      <c r="A30" s="0" t="str">
        <f>IF(Initiatives!A30="","",Initiatives!A30)</f>
      </c>
      <c r="B30" s="8" t="str">
        <f>IF(A30="","",SUMPRODUCT(('Value entries'!B2:B1001=A30)*('Value entries'!K2:K1001="Approved")*('Value entries'!I2:I1001&lt;&gt;'Value entries'!L2:L1001)*(('Value entries'!D2:D1001="Revenue gain")+('Value entries'!D2:D1001="Cost savings")+('Value entries'!D2:D1001="Cost avoidance"))*'Value entries'!E2:E1001))</f>
      </c>
      <c r="C30" s="8" t="str">
        <f>IF(A30="","",SUMIFS('Costs'!D:D,'Costs'!A:A,A30))</f>
      </c>
      <c r="D30" s="8" t="str">
        <f>IF(A30="","",B30-C30)</f>
      </c>
      <c r="E30" s="9" t="str">
        <f>IF(OR(A30="",N(C30)=0),"",D30/C30)</f>
      </c>
      <c r="F30" s="8" t="str">
        <f>IF(A30="","",SUMPRODUCT(('Value entries'!B2:B1001=A30)*('Value entries'!K2:K1001="Approved")*('Value entries'!I2:I1001&lt;&gt;'Value entries'!L2:L1001)*(('Value entries'!D2:D1001="Freed capacity"))*'Value entries'!E2:E1001))</f>
      </c>
    </row>
    <row r="31">
      <c r="A31" s="0" t="str">
        <f>IF(Initiatives!A31="","",Initiatives!A31)</f>
      </c>
      <c r="B31" s="8" t="str">
        <f>IF(A31="","",SUMPRODUCT(('Value entries'!B2:B1001=A31)*('Value entries'!K2:K1001="Approved")*('Value entries'!I2:I1001&lt;&gt;'Value entries'!L2:L1001)*(('Value entries'!D2:D1001="Revenue gain")+('Value entries'!D2:D1001="Cost savings")+('Value entries'!D2:D1001="Cost avoidance"))*'Value entries'!E2:E1001))</f>
      </c>
      <c r="C31" s="8" t="str">
        <f>IF(A31="","",SUMIFS('Costs'!D:D,'Costs'!A:A,A31))</f>
      </c>
      <c r="D31" s="8" t="str">
        <f>IF(A31="","",B31-C31)</f>
      </c>
      <c r="E31" s="9" t="str">
        <f>IF(OR(A31="",N(C31)=0),"",D31/C31)</f>
      </c>
      <c r="F31" s="8" t="str">
        <f>IF(A31="","",SUMPRODUCT(('Value entries'!B2:B1001=A31)*('Value entries'!K2:K1001="Approved")*('Value entries'!I2:I1001&lt;&gt;'Value entries'!L2:L1001)*(('Value entries'!D2:D1001="Freed capacity"))*'Value entries'!E2:E1001))</f>
      </c>
    </row>
    <row r="32">
      <c r="A32" s="0" t="str">
        <f>IF(Initiatives!A32="","",Initiatives!A32)</f>
      </c>
      <c r="B32" s="8" t="str">
        <f>IF(A32="","",SUMPRODUCT(('Value entries'!B2:B1001=A32)*('Value entries'!K2:K1001="Approved")*('Value entries'!I2:I1001&lt;&gt;'Value entries'!L2:L1001)*(('Value entries'!D2:D1001="Revenue gain")+('Value entries'!D2:D1001="Cost savings")+('Value entries'!D2:D1001="Cost avoidance"))*'Value entries'!E2:E1001))</f>
      </c>
      <c r="C32" s="8" t="str">
        <f>IF(A32="","",SUMIFS('Costs'!D:D,'Costs'!A:A,A32))</f>
      </c>
      <c r="D32" s="8" t="str">
        <f>IF(A32="","",B32-C32)</f>
      </c>
      <c r="E32" s="9" t="str">
        <f>IF(OR(A32="",N(C32)=0),"",D32/C32)</f>
      </c>
      <c r="F32" s="8" t="str">
        <f>IF(A32="","",SUMPRODUCT(('Value entries'!B2:B1001=A32)*('Value entries'!K2:K1001="Approved")*('Value entries'!I2:I1001&lt;&gt;'Value entries'!L2:L1001)*(('Value entries'!D2:D1001="Freed capacity"))*'Value entries'!E2:E1001))</f>
      </c>
    </row>
    <row r="33">
      <c r="A33" s="0" t="str">
        <f>IF(Initiatives!A33="","",Initiatives!A33)</f>
      </c>
      <c r="B33" s="8" t="str">
        <f>IF(A33="","",SUMPRODUCT(('Value entries'!B2:B1001=A33)*('Value entries'!K2:K1001="Approved")*('Value entries'!I2:I1001&lt;&gt;'Value entries'!L2:L1001)*(('Value entries'!D2:D1001="Revenue gain")+('Value entries'!D2:D1001="Cost savings")+('Value entries'!D2:D1001="Cost avoidance"))*'Value entries'!E2:E1001))</f>
      </c>
      <c r="C33" s="8" t="str">
        <f>IF(A33="","",SUMIFS('Costs'!D:D,'Costs'!A:A,A33))</f>
      </c>
      <c r="D33" s="8" t="str">
        <f>IF(A33="","",B33-C33)</f>
      </c>
      <c r="E33" s="9" t="str">
        <f>IF(OR(A33="",N(C33)=0),"",D33/C33)</f>
      </c>
      <c r="F33" s="8" t="str">
        <f>IF(A33="","",SUMPRODUCT(('Value entries'!B2:B1001=A33)*('Value entries'!K2:K1001="Approved")*('Value entries'!I2:I1001&lt;&gt;'Value entries'!L2:L1001)*(('Value entries'!D2:D1001="Freed capacity"))*'Value entries'!E2:E1001))</f>
      </c>
    </row>
    <row r="34">
      <c r="A34" s="0" t="str">
        <f>IF(Initiatives!A34="","",Initiatives!A34)</f>
      </c>
      <c r="B34" s="8" t="str">
        <f>IF(A34="","",SUMPRODUCT(('Value entries'!B2:B1001=A34)*('Value entries'!K2:K1001="Approved")*('Value entries'!I2:I1001&lt;&gt;'Value entries'!L2:L1001)*(('Value entries'!D2:D1001="Revenue gain")+('Value entries'!D2:D1001="Cost savings")+('Value entries'!D2:D1001="Cost avoidance"))*'Value entries'!E2:E1001))</f>
      </c>
      <c r="C34" s="8" t="str">
        <f>IF(A34="","",SUMIFS('Costs'!D:D,'Costs'!A:A,A34))</f>
      </c>
      <c r="D34" s="8" t="str">
        <f>IF(A34="","",B34-C34)</f>
      </c>
      <c r="E34" s="9" t="str">
        <f>IF(OR(A34="",N(C34)=0),"",D34/C34)</f>
      </c>
      <c r="F34" s="8" t="str">
        <f>IF(A34="","",SUMPRODUCT(('Value entries'!B2:B1001=A34)*('Value entries'!K2:K1001="Approved")*('Value entries'!I2:I1001&lt;&gt;'Value entries'!L2:L1001)*(('Value entries'!D2:D1001="Freed capacity"))*'Value entries'!E2:E1001))</f>
      </c>
    </row>
    <row r="35">
      <c r="A35" s="0" t="str">
        <f>IF(Initiatives!A35="","",Initiatives!A35)</f>
      </c>
      <c r="B35" s="8" t="str">
        <f>IF(A35="","",SUMPRODUCT(('Value entries'!B2:B1001=A35)*('Value entries'!K2:K1001="Approved")*('Value entries'!I2:I1001&lt;&gt;'Value entries'!L2:L1001)*(('Value entries'!D2:D1001="Revenue gain")+('Value entries'!D2:D1001="Cost savings")+('Value entries'!D2:D1001="Cost avoidance"))*'Value entries'!E2:E1001))</f>
      </c>
      <c r="C35" s="8" t="str">
        <f>IF(A35="","",SUMIFS('Costs'!D:D,'Costs'!A:A,A35))</f>
      </c>
      <c r="D35" s="8" t="str">
        <f>IF(A35="","",B35-C35)</f>
      </c>
      <c r="E35" s="9" t="str">
        <f>IF(OR(A35="",N(C35)=0),"",D35/C35)</f>
      </c>
      <c r="F35" s="8" t="str">
        <f>IF(A35="","",SUMPRODUCT(('Value entries'!B2:B1001=A35)*('Value entries'!K2:K1001="Approved")*('Value entries'!I2:I1001&lt;&gt;'Value entries'!L2:L1001)*(('Value entries'!D2:D1001="Freed capacity"))*'Value entries'!E2:E1001))</f>
      </c>
    </row>
    <row r="36">
      <c r="A36" s="0" t="str">
        <f>IF(Initiatives!A36="","",Initiatives!A36)</f>
      </c>
      <c r="B36" s="8" t="str">
        <f>IF(A36="","",SUMPRODUCT(('Value entries'!B2:B1001=A36)*('Value entries'!K2:K1001="Approved")*('Value entries'!I2:I1001&lt;&gt;'Value entries'!L2:L1001)*(('Value entries'!D2:D1001="Revenue gain")+('Value entries'!D2:D1001="Cost savings")+('Value entries'!D2:D1001="Cost avoidance"))*'Value entries'!E2:E1001))</f>
      </c>
      <c r="C36" s="8" t="str">
        <f>IF(A36="","",SUMIFS('Costs'!D:D,'Costs'!A:A,A36))</f>
      </c>
      <c r="D36" s="8" t="str">
        <f>IF(A36="","",B36-C36)</f>
      </c>
      <c r="E36" s="9" t="str">
        <f>IF(OR(A36="",N(C36)=0),"",D36/C36)</f>
      </c>
      <c r="F36" s="8" t="str">
        <f>IF(A36="","",SUMPRODUCT(('Value entries'!B2:B1001=A36)*('Value entries'!K2:K1001="Approved")*('Value entries'!I2:I1001&lt;&gt;'Value entries'!L2:L1001)*(('Value entries'!D2:D1001="Freed capacity"))*'Value entries'!E2:E1001))</f>
      </c>
    </row>
    <row r="37">
      <c r="A37" s="0" t="str">
        <f>IF(Initiatives!A37="","",Initiatives!A37)</f>
      </c>
      <c r="B37" s="8" t="str">
        <f>IF(A37="","",SUMPRODUCT(('Value entries'!B2:B1001=A37)*('Value entries'!K2:K1001="Approved")*('Value entries'!I2:I1001&lt;&gt;'Value entries'!L2:L1001)*(('Value entries'!D2:D1001="Revenue gain")+('Value entries'!D2:D1001="Cost savings")+('Value entries'!D2:D1001="Cost avoidance"))*'Value entries'!E2:E1001))</f>
      </c>
      <c r="C37" s="8" t="str">
        <f>IF(A37="","",SUMIFS('Costs'!D:D,'Costs'!A:A,A37))</f>
      </c>
      <c r="D37" s="8" t="str">
        <f>IF(A37="","",B37-C37)</f>
      </c>
      <c r="E37" s="9" t="str">
        <f>IF(OR(A37="",N(C37)=0),"",D37/C37)</f>
      </c>
      <c r="F37" s="8" t="str">
        <f>IF(A37="","",SUMPRODUCT(('Value entries'!B2:B1001=A37)*('Value entries'!K2:K1001="Approved")*('Value entries'!I2:I1001&lt;&gt;'Value entries'!L2:L1001)*(('Value entries'!D2:D1001="Freed capacity"))*'Value entries'!E2:E1001))</f>
      </c>
    </row>
    <row r="38">
      <c r="A38" s="0" t="str">
        <f>IF(Initiatives!A38="","",Initiatives!A38)</f>
      </c>
      <c r="B38" s="8" t="str">
        <f>IF(A38="","",SUMPRODUCT(('Value entries'!B2:B1001=A38)*('Value entries'!K2:K1001="Approved")*('Value entries'!I2:I1001&lt;&gt;'Value entries'!L2:L1001)*(('Value entries'!D2:D1001="Revenue gain")+('Value entries'!D2:D1001="Cost savings")+('Value entries'!D2:D1001="Cost avoidance"))*'Value entries'!E2:E1001))</f>
      </c>
      <c r="C38" s="8" t="str">
        <f>IF(A38="","",SUMIFS('Costs'!D:D,'Costs'!A:A,A38))</f>
      </c>
      <c r="D38" s="8" t="str">
        <f>IF(A38="","",B38-C38)</f>
      </c>
      <c r="E38" s="9" t="str">
        <f>IF(OR(A38="",N(C38)=0),"",D38/C38)</f>
      </c>
      <c r="F38" s="8" t="str">
        <f>IF(A38="","",SUMPRODUCT(('Value entries'!B2:B1001=A38)*('Value entries'!K2:K1001="Approved")*('Value entries'!I2:I1001&lt;&gt;'Value entries'!L2:L1001)*(('Value entries'!D2:D1001="Freed capacity"))*'Value entries'!E2:E1001))</f>
      </c>
    </row>
    <row r="39">
      <c r="A39" s="0" t="str">
        <f>IF(Initiatives!A39="","",Initiatives!A39)</f>
      </c>
      <c r="B39" s="8" t="str">
        <f>IF(A39="","",SUMPRODUCT(('Value entries'!B2:B1001=A39)*('Value entries'!K2:K1001="Approved")*('Value entries'!I2:I1001&lt;&gt;'Value entries'!L2:L1001)*(('Value entries'!D2:D1001="Revenue gain")+('Value entries'!D2:D1001="Cost savings")+('Value entries'!D2:D1001="Cost avoidance"))*'Value entries'!E2:E1001))</f>
      </c>
      <c r="C39" s="8" t="str">
        <f>IF(A39="","",SUMIFS('Costs'!D:D,'Costs'!A:A,A39))</f>
      </c>
      <c r="D39" s="8" t="str">
        <f>IF(A39="","",B39-C39)</f>
      </c>
      <c r="E39" s="9" t="str">
        <f>IF(OR(A39="",N(C39)=0),"",D39/C39)</f>
      </c>
      <c r="F39" s="8" t="str">
        <f>IF(A39="","",SUMPRODUCT(('Value entries'!B2:B1001=A39)*('Value entries'!K2:K1001="Approved")*('Value entries'!I2:I1001&lt;&gt;'Value entries'!L2:L1001)*(('Value entries'!D2:D1001="Freed capacity"))*'Value entries'!E2:E1001))</f>
      </c>
    </row>
    <row r="40">
      <c r="A40" s="0" t="str">
        <f>IF(Initiatives!A40="","",Initiatives!A40)</f>
      </c>
      <c r="B40" s="8" t="str">
        <f>IF(A40="","",SUMPRODUCT(('Value entries'!B2:B1001=A40)*('Value entries'!K2:K1001="Approved")*('Value entries'!I2:I1001&lt;&gt;'Value entries'!L2:L1001)*(('Value entries'!D2:D1001="Revenue gain")+('Value entries'!D2:D1001="Cost savings")+('Value entries'!D2:D1001="Cost avoidance"))*'Value entries'!E2:E1001))</f>
      </c>
      <c r="C40" s="8" t="str">
        <f>IF(A40="","",SUMIFS('Costs'!D:D,'Costs'!A:A,A40))</f>
      </c>
      <c r="D40" s="8" t="str">
        <f>IF(A40="","",B40-C40)</f>
      </c>
      <c r="E40" s="9" t="str">
        <f>IF(OR(A40="",N(C40)=0),"",D40/C40)</f>
      </c>
      <c r="F40" s="8" t="str">
        <f>IF(A40="","",SUMPRODUCT(('Value entries'!B2:B1001=A40)*('Value entries'!K2:K1001="Approved")*('Value entries'!I2:I1001&lt;&gt;'Value entries'!L2:L1001)*(('Value entries'!D2:D1001="Freed capacity"))*'Value entries'!E2:E1001))</f>
      </c>
    </row>
    <row r="41">
      <c r="A41" s="0" t="str">
        <f>IF(Initiatives!A41="","",Initiatives!A41)</f>
      </c>
      <c r="B41" s="8" t="str">
        <f>IF(A41="","",SUMPRODUCT(('Value entries'!B2:B1001=A41)*('Value entries'!K2:K1001="Approved")*('Value entries'!I2:I1001&lt;&gt;'Value entries'!L2:L1001)*(('Value entries'!D2:D1001="Revenue gain")+('Value entries'!D2:D1001="Cost savings")+('Value entries'!D2:D1001="Cost avoidance"))*'Value entries'!E2:E1001))</f>
      </c>
      <c r="C41" s="8" t="str">
        <f>IF(A41="","",SUMIFS('Costs'!D:D,'Costs'!A:A,A41))</f>
      </c>
      <c r="D41" s="8" t="str">
        <f>IF(A41="","",B41-C41)</f>
      </c>
      <c r="E41" s="9" t="str">
        <f>IF(OR(A41="",N(C41)=0),"",D41/C41)</f>
      </c>
      <c r="F41" s="8" t="str">
        <f>IF(A41="","",SUMPRODUCT(('Value entries'!B2:B1001=A41)*('Value entries'!K2:K1001="Approved")*('Value entries'!I2:I1001&lt;&gt;'Value entries'!L2:L1001)*(('Value entries'!D2:D1001="Freed capacity"))*'Value entries'!E2:E1001))</f>
      </c>
    </row>
    <row r="42">
      <c r="A42" s="0" t="str">
        <f>IF(Initiatives!A42="","",Initiatives!A42)</f>
      </c>
      <c r="B42" s="8" t="str">
        <f>IF(A42="","",SUMPRODUCT(('Value entries'!B2:B1001=A42)*('Value entries'!K2:K1001="Approved")*('Value entries'!I2:I1001&lt;&gt;'Value entries'!L2:L1001)*(('Value entries'!D2:D1001="Revenue gain")+('Value entries'!D2:D1001="Cost savings")+('Value entries'!D2:D1001="Cost avoidance"))*'Value entries'!E2:E1001))</f>
      </c>
      <c r="C42" s="8" t="str">
        <f>IF(A42="","",SUMIFS('Costs'!D:D,'Costs'!A:A,A42))</f>
      </c>
      <c r="D42" s="8" t="str">
        <f>IF(A42="","",B42-C42)</f>
      </c>
      <c r="E42" s="9" t="str">
        <f>IF(OR(A42="",N(C42)=0),"",D42/C42)</f>
      </c>
      <c r="F42" s="8" t="str">
        <f>IF(A42="","",SUMPRODUCT(('Value entries'!B2:B1001=A42)*('Value entries'!K2:K1001="Approved")*('Value entries'!I2:I1001&lt;&gt;'Value entries'!L2:L1001)*(('Value entries'!D2:D1001="Freed capacity"))*'Value entries'!E2:E1001))</f>
      </c>
    </row>
    <row r="43">
      <c r="A43" s="0" t="str">
        <f>IF(Initiatives!A43="","",Initiatives!A43)</f>
      </c>
      <c r="B43" s="8" t="str">
        <f>IF(A43="","",SUMPRODUCT(('Value entries'!B2:B1001=A43)*('Value entries'!K2:K1001="Approved")*('Value entries'!I2:I1001&lt;&gt;'Value entries'!L2:L1001)*(('Value entries'!D2:D1001="Revenue gain")+('Value entries'!D2:D1001="Cost savings")+('Value entries'!D2:D1001="Cost avoidance"))*'Value entries'!E2:E1001))</f>
      </c>
      <c r="C43" s="8" t="str">
        <f>IF(A43="","",SUMIFS('Costs'!D:D,'Costs'!A:A,A43))</f>
      </c>
      <c r="D43" s="8" t="str">
        <f>IF(A43="","",B43-C43)</f>
      </c>
      <c r="E43" s="9" t="str">
        <f>IF(OR(A43="",N(C43)=0),"",D43/C43)</f>
      </c>
      <c r="F43" s="8" t="str">
        <f>IF(A43="","",SUMPRODUCT(('Value entries'!B2:B1001=A43)*('Value entries'!K2:K1001="Approved")*('Value entries'!I2:I1001&lt;&gt;'Value entries'!L2:L1001)*(('Value entries'!D2:D1001="Freed capacity"))*'Value entries'!E2:E1001))</f>
      </c>
    </row>
    <row r="44">
      <c r="A44" s="0" t="str">
        <f>IF(Initiatives!A44="","",Initiatives!A44)</f>
      </c>
      <c r="B44" s="8" t="str">
        <f>IF(A44="","",SUMPRODUCT(('Value entries'!B2:B1001=A44)*('Value entries'!K2:K1001="Approved")*('Value entries'!I2:I1001&lt;&gt;'Value entries'!L2:L1001)*(('Value entries'!D2:D1001="Revenue gain")+('Value entries'!D2:D1001="Cost savings")+('Value entries'!D2:D1001="Cost avoidance"))*'Value entries'!E2:E1001))</f>
      </c>
      <c r="C44" s="8" t="str">
        <f>IF(A44="","",SUMIFS('Costs'!D:D,'Costs'!A:A,A44))</f>
      </c>
      <c r="D44" s="8" t="str">
        <f>IF(A44="","",B44-C44)</f>
      </c>
      <c r="E44" s="9" t="str">
        <f>IF(OR(A44="",N(C44)=0),"",D44/C44)</f>
      </c>
      <c r="F44" s="8" t="str">
        <f>IF(A44="","",SUMPRODUCT(('Value entries'!B2:B1001=A44)*('Value entries'!K2:K1001="Approved")*('Value entries'!I2:I1001&lt;&gt;'Value entries'!L2:L1001)*(('Value entries'!D2:D1001="Freed capacity"))*'Value entries'!E2:E1001))</f>
      </c>
    </row>
    <row r="45">
      <c r="A45" s="0" t="str">
        <f>IF(Initiatives!A45="","",Initiatives!A45)</f>
      </c>
      <c r="B45" s="8" t="str">
        <f>IF(A45="","",SUMPRODUCT(('Value entries'!B2:B1001=A45)*('Value entries'!K2:K1001="Approved")*('Value entries'!I2:I1001&lt;&gt;'Value entries'!L2:L1001)*(('Value entries'!D2:D1001="Revenue gain")+('Value entries'!D2:D1001="Cost savings")+('Value entries'!D2:D1001="Cost avoidance"))*'Value entries'!E2:E1001))</f>
      </c>
      <c r="C45" s="8" t="str">
        <f>IF(A45="","",SUMIFS('Costs'!D:D,'Costs'!A:A,A45))</f>
      </c>
      <c r="D45" s="8" t="str">
        <f>IF(A45="","",B45-C45)</f>
      </c>
      <c r="E45" s="9" t="str">
        <f>IF(OR(A45="",N(C45)=0),"",D45/C45)</f>
      </c>
      <c r="F45" s="8" t="str">
        <f>IF(A45="","",SUMPRODUCT(('Value entries'!B2:B1001=A45)*('Value entries'!K2:K1001="Approved")*('Value entries'!I2:I1001&lt;&gt;'Value entries'!L2:L1001)*(('Value entries'!D2:D1001="Freed capacity"))*'Value entries'!E2:E1001))</f>
      </c>
    </row>
    <row r="46">
      <c r="A46" s="0" t="str">
        <f>IF(Initiatives!A46="","",Initiatives!A46)</f>
      </c>
      <c r="B46" s="8" t="str">
        <f>IF(A46="","",SUMPRODUCT(('Value entries'!B2:B1001=A46)*('Value entries'!K2:K1001="Approved")*('Value entries'!I2:I1001&lt;&gt;'Value entries'!L2:L1001)*(('Value entries'!D2:D1001="Revenue gain")+('Value entries'!D2:D1001="Cost savings")+('Value entries'!D2:D1001="Cost avoidance"))*'Value entries'!E2:E1001))</f>
      </c>
      <c r="C46" s="8" t="str">
        <f>IF(A46="","",SUMIFS('Costs'!D:D,'Costs'!A:A,A46))</f>
      </c>
      <c r="D46" s="8" t="str">
        <f>IF(A46="","",B46-C46)</f>
      </c>
      <c r="E46" s="9" t="str">
        <f>IF(OR(A46="",N(C46)=0),"",D46/C46)</f>
      </c>
      <c r="F46" s="8" t="str">
        <f>IF(A46="","",SUMPRODUCT(('Value entries'!B2:B1001=A46)*('Value entries'!K2:K1001="Approved")*('Value entries'!I2:I1001&lt;&gt;'Value entries'!L2:L1001)*(('Value entries'!D2:D1001="Freed capacity"))*'Value entries'!E2:E1001))</f>
      </c>
    </row>
    <row r="47">
      <c r="A47" s="0" t="str">
        <f>IF(Initiatives!A47="","",Initiatives!A47)</f>
      </c>
      <c r="B47" s="8" t="str">
        <f>IF(A47="","",SUMPRODUCT(('Value entries'!B2:B1001=A47)*('Value entries'!K2:K1001="Approved")*('Value entries'!I2:I1001&lt;&gt;'Value entries'!L2:L1001)*(('Value entries'!D2:D1001="Revenue gain")+('Value entries'!D2:D1001="Cost savings")+('Value entries'!D2:D1001="Cost avoidance"))*'Value entries'!E2:E1001))</f>
      </c>
      <c r="C47" s="8" t="str">
        <f>IF(A47="","",SUMIFS('Costs'!D:D,'Costs'!A:A,A47))</f>
      </c>
      <c r="D47" s="8" t="str">
        <f>IF(A47="","",B47-C47)</f>
      </c>
      <c r="E47" s="9" t="str">
        <f>IF(OR(A47="",N(C47)=0),"",D47/C47)</f>
      </c>
      <c r="F47" s="8" t="str">
        <f>IF(A47="","",SUMPRODUCT(('Value entries'!B2:B1001=A47)*('Value entries'!K2:K1001="Approved")*('Value entries'!I2:I1001&lt;&gt;'Value entries'!L2:L1001)*(('Value entries'!D2:D1001="Freed capacity"))*'Value entries'!E2:E1001))</f>
      </c>
    </row>
    <row r="48">
      <c r="A48" s="0" t="str">
        <f>IF(Initiatives!A48="","",Initiatives!A48)</f>
      </c>
      <c r="B48" s="8" t="str">
        <f>IF(A48="","",SUMPRODUCT(('Value entries'!B2:B1001=A48)*('Value entries'!K2:K1001="Approved")*('Value entries'!I2:I1001&lt;&gt;'Value entries'!L2:L1001)*(('Value entries'!D2:D1001="Revenue gain")+('Value entries'!D2:D1001="Cost savings")+('Value entries'!D2:D1001="Cost avoidance"))*'Value entries'!E2:E1001))</f>
      </c>
      <c r="C48" s="8" t="str">
        <f>IF(A48="","",SUMIFS('Costs'!D:D,'Costs'!A:A,A48))</f>
      </c>
      <c r="D48" s="8" t="str">
        <f>IF(A48="","",B48-C48)</f>
      </c>
      <c r="E48" s="9" t="str">
        <f>IF(OR(A48="",N(C48)=0),"",D48/C48)</f>
      </c>
      <c r="F48" s="8" t="str">
        <f>IF(A48="","",SUMPRODUCT(('Value entries'!B2:B1001=A48)*('Value entries'!K2:K1001="Approved")*('Value entries'!I2:I1001&lt;&gt;'Value entries'!L2:L1001)*(('Value entries'!D2:D1001="Freed capacity"))*'Value entries'!E2:E1001))</f>
      </c>
    </row>
    <row r="49">
      <c r="A49" s="0" t="str">
        <f>IF(Initiatives!A49="","",Initiatives!A49)</f>
      </c>
      <c r="B49" s="8" t="str">
        <f>IF(A49="","",SUMPRODUCT(('Value entries'!B2:B1001=A49)*('Value entries'!K2:K1001="Approved")*('Value entries'!I2:I1001&lt;&gt;'Value entries'!L2:L1001)*(('Value entries'!D2:D1001="Revenue gain")+('Value entries'!D2:D1001="Cost savings")+('Value entries'!D2:D1001="Cost avoidance"))*'Value entries'!E2:E1001))</f>
      </c>
      <c r="C49" s="8" t="str">
        <f>IF(A49="","",SUMIFS('Costs'!D:D,'Costs'!A:A,A49))</f>
      </c>
      <c r="D49" s="8" t="str">
        <f>IF(A49="","",B49-C49)</f>
      </c>
      <c r="E49" s="9" t="str">
        <f>IF(OR(A49="",N(C49)=0),"",D49/C49)</f>
      </c>
      <c r="F49" s="8" t="str">
        <f>IF(A49="","",SUMPRODUCT(('Value entries'!B2:B1001=A49)*('Value entries'!K2:K1001="Approved")*('Value entries'!I2:I1001&lt;&gt;'Value entries'!L2:L1001)*(('Value entries'!D2:D1001="Freed capacity"))*'Value entries'!E2:E1001))</f>
      </c>
    </row>
    <row r="50">
      <c r="A50" s="0" t="str">
        <f>IF(Initiatives!A50="","",Initiatives!A50)</f>
      </c>
      <c r="B50" s="8" t="str">
        <f>IF(A50="","",SUMPRODUCT(('Value entries'!B2:B1001=A50)*('Value entries'!K2:K1001="Approved")*('Value entries'!I2:I1001&lt;&gt;'Value entries'!L2:L1001)*(('Value entries'!D2:D1001="Revenue gain")+('Value entries'!D2:D1001="Cost savings")+('Value entries'!D2:D1001="Cost avoidance"))*'Value entries'!E2:E1001))</f>
      </c>
      <c r="C50" s="8" t="str">
        <f>IF(A50="","",SUMIFS('Costs'!D:D,'Costs'!A:A,A50))</f>
      </c>
      <c r="D50" s="8" t="str">
        <f>IF(A50="","",B50-C50)</f>
      </c>
      <c r="E50" s="9" t="str">
        <f>IF(OR(A50="",N(C50)=0),"",D50/C50)</f>
      </c>
      <c r="F50" s="8" t="str">
        <f>IF(A50="","",SUMPRODUCT(('Value entries'!B2:B1001=A50)*('Value entries'!K2:K1001="Approved")*('Value entries'!I2:I1001&lt;&gt;'Value entries'!L2:L1001)*(('Value entries'!D2:D1001="Freed capacity"))*'Value entries'!E2:E1001))</f>
      </c>
    </row>
    <row r="51">
      <c r="A51" s="0" t="str">
        <f>IF(Initiatives!A51="","",Initiatives!A51)</f>
      </c>
      <c r="B51" s="8" t="str">
        <f>IF(A51="","",SUMPRODUCT(('Value entries'!B2:B1001=A51)*('Value entries'!K2:K1001="Approved")*('Value entries'!I2:I1001&lt;&gt;'Value entries'!L2:L1001)*(('Value entries'!D2:D1001="Revenue gain")+('Value entries'!D2:D1001="Cost savings")+('Value entries'!D2:D1001="Cost avoidance"))*'Value entries'!E2:E1001))</f>
      </c>
      <c r="C51" s="8" t="str">
        <f>IF(A51="","",SUMIFS('Costs'!D:D,'Costs'!A:A,A51))</f>
      </c>
      <c r="D51" s="8" t="str">
        <f>IF(A51="","",B51-C51)</f>
      </c>
      <c r="E51" s="9" t="str">
        <f>IF(OR(A51="",N(C51)=0),"",D51/C51)</f>
      </c>
      <c r="F51" s="8" t="str">
        <f>IF(A51="","",SUMPRODUCT(('Value entries'!B2:B1001=A51)*('Value entries'!K2:K1001="Approved")*('Value entries'!I2:I1001&lt;&gt;'Value entries'!L2:L1001)*(('Value entries'!D2:D1001="Freed capacity"))*'Value entries'!E2:E1001))</f>
      </c>
    </row>
    <row r="52">
      <c r="A52" s="0" t="str">
        <f>IF(Initiatives!A52="","",Initiatives!A52)</f>
      </c>
      <c r="B52" s="8" t="str">
        <f>IF(A52="","",SUMPRODUCT(('Value entries'!B2:B1001=A52)*('Value entries'!K2:K1001="Approved")*('Value entries'!I2:I1001&lt;&gt;'Value entries'!L2:L1001)*(('Value entries'!D2:D1001="Revenue gain")+('Value entries'!D2:D1001="Cost savings")+('Value entries'!D2:D1001="Cost avoidance"))*'Value entries'!E2:E1001))</f>
      </c>
      <c r="C52" s="8" t="str">
        <f>IF(A52="","",SUMIFS('Costs'!D:D,'Costs'!A:A,A52))</f>
      </c>
      <c r="D52" s="8" t="str">
        <f>IF(A52="","",B52-C52)</f>
      </c>
      <c r="E52" s="9" t="str">
        <f>IF(OR(A52="",N(C52)=0),"",D52/C52)</f>
      </c>
      <c r="F52" s="8" t="str">
        <f>IF(A52="","",SUMPRODUCT(('Value entries'!B2:B1001=A52)*('Value entries'!K2:K1001="Approved")*('Value entries'!I2:I1001&lt;&gt;'Value entries'!L2:L1001)*(('Value entries'!D2:D1001="Freed capacity"))*'Value entries'!E2:E1001))</f>
      </c>
    </row>
    <row r="53">
      <c r="A53" s="0" t="str">
        <f>IF(Initiatives!A53="","",Initiatives!A53)</f>
      </c>
      <c r="B53" s="8" t="str">
        <f>IF(A53="","",SUMPRODUCT(('Value entries'!B2:B1001=A53)*('Value entries'!K2:K1001="Approved")*('Value entries'!I2:I1001&lt;&gt;'Value entries'!L2:L1001)*(('Value entries'!D2:D1001="Revenue gain")+('Value entries'!D2:D1001="Cost savings")+('Value entries'!D2:D1001="Cost avoidance"))*'Value entries'!E2:E1001))</f>
      </c>
      <c r="C53" s="8" t="str">
        <f>IF(A53="","",SUMIFS('Costs'!D:D,'Costs'!A:A,A53))</f>
      </c>
      <c r="D53" s="8" t="str">
        <f>IF(A53="","",B53-C53)</f>
      </c>
      <c r="E53" s="9" t="str">
        <f>IF(OR(A53="",N(C53)=0),"",D53/C53)</f>
      </c>
      <c r="F53" s="8" t="str">
        <f>IF(A53="","",SUMPRODUCT(('Value entries'!B2:B1001=A53)*('Value entries'!K2:K1001="Approved")*('Value entries'!I2:I1001&lt;&gt;'Value entries'!L2:L1001)*(('Value entries'!D2:D1001="Freed capacity"))*'Value entries'!E2:E1001))</f>
      </c>
    </row>
    <row r="54">
      <c r="A54" s="0" t="str">
        <f>IF(Initiatives!A54="","",Initiatives!A54)</f>
      </c>
      <c r="B54" s="8" t="str">
        <f>IF(A54="","",SUMPRODUCT(('Value entries'!B2:B1001=A54)*('Value entries'!K2:K1001="Approved")*('Value entries'!I2:I1001&lt;&gt;'Value entries'!L2:L1001)*(('Value entries'!D2:D1001="Revenue gain")+('Value entries'!D2:D1001="Cost savings")+('Value entries'!D2:D1001="Cost avoidance"))*'Value entries'!E2:E1001))</f>
      </c>
      <c r="C54" s="8" t="str">
        <f>IF(A54="","",SUMIFS('Costs'!D:D,'Costs'!A:A,A54))</f>
      </c>
      <c r="D54" s="8" t="str">
        <f>IF(A54="","",B54-C54)</f>
      </c>
      <c r="E54" s="9" t="str">
        <f>IF(OR(A54="",N(C54)=0),"",D54/C54)</f>
      </c>
      <c r="F54" s="8" t="str">
        <f>IF(A54="","",SUMPRODUCT(('Value entries'!B2:B1001=A54)*('Value entries'!K2:K1001="Approved")*('Value entries'!I2:I1001&lt;&gt;'Value entries'!L2:L1001)*(('Value entries'!D2:D1001="Freed capacity"))*'Value entries'!E2:E1001))</f>
      </c>
    </row>
    <row r="55">
      <c r="A55" s="0" t="str">
        <f>IF(Initiatives!A55="","",Initiatives!A55)</f>
      </c>
      <c r="B55" s="8" t="str">
        <f>IF(A55="","",SUMPRODUCT(('Value entries'!B2:B1001=A55)*('Value entries'!K2:K1001="Approved")*('Value entries'!I2:I1001&lt;&gt;'Value entries'!L2:L1001)*(('Value entries'!D2:D1001="Revenue gain")+('Value entries'!D2:D1001="Cost savings")+('Value entries'!D2:D1001="Cost avoidance"))*'Value entries'!E2:E1001))</f>
      </c>
      <c r="C55" s="8" t="str">
        <f>IF(A55="","",SUMIFS('Costs'!D:D,'Costs'!A:A,A55))</f>
      </c>
      <c r="D55" s="8" t="str">
        <f>IF(A55="","",B55-C55)</f>
      </c>
      <c r="E55" s="9" t="str">
        <f>IF(OR(A55="",N(C55)=0),"",D55/C55)</f>
      </c>
      <c r="F55" s="8" t="str">
        <f>IF(A55="","",SUMPRODUCT(('Value entries'!B2:B1001=A55)*('Value entries'!K2:K1001="Approved")*('Value entries'!I2:I1001&lt;&gt;'Value entries'!L2:L1001)*(('Value entries'!D2:D1001="Freed capacity"))*'Value entries'!E2:E1001))</f>
      </c>
    </row>
    <row r="56">
      <c r="A56" s="0" t="str">
        <f>IF(Initiatives!A56="","",Initiatives!A56)</f>
      </c>
      <c r="B56" s="8" t="str">
        <f>IF(A56="","",SUMPRODUCT(('Value entries'!B2:B1001=A56)*('Value entries'!K2:K1001="Approved")*('Value entries'!I2:I1001&lt;&gt;'Value entries'!L2:L1001)*(('Value entries'!D2:D1001="Revenue gain")+('Value entries'!D2:D1001="Cost savings")+('Value entries'!D2:D1001="Cost avoidance"))*'Value entries'!E2:E1001))</f>
      </c>
      <c r="C56" s="8" t="str">
        <f>IF(A56="","",SUMIFS('Costs'!D:D,'Costs'!A:A,A56))</f>
      </c>
      <c r="D56" s="8" t="str">
        <f>IF(A56="","",B56-C56)</f>
      </c>
      <c r="E56" s="9" t="str">
        <f>IF(OR(A56="",N(C56)=0),"",D56/C56)</f>
      </c>
      <c r="F56" s="8" t="str">
        <f>IF(A56="","",SUMPRODUCT(('Value entries'!B2:B1001=A56)*('Value entries'!K2:K1001="Approved")*('Value entries'!I2:I1001&lt;&gt;'Value entries'!L2:L1001)*(('Value entries'!D2:D1001="Freed capacity"))*'Value entries'!E2:E1001))</f>
      </c>
    </row>
    <row r="57">
      <c r="A57" s="0" t="str">
        <f>IF(Initiatives!A57="","",Initiatives!A57)</f>
      </c>
      <c r="B57" s="8" t="str">
        <f>IF(A57="","",SUMPRODUCT(('Value entries'!B2:B1001=A57)*('Value entries'!K2:K1001="Approved")*('Value entries'!I2:I1001&lt;&gt;'Value entries'!L2:L1001)*(('Value entries'!D2:D1001="Revenue gain")+('Value entries'!D2:D1001="Cost savings")+('Value entries'!D2:D1001="Cost avoidance"))*'Value entries'!E2:E1001))</f>
      </c>
      <c r="C57" s="8" t="str">
        <f>IF(A57="","",SUMIFS('Costs'!D:D,'Costs'!A:A,A57))</f>
      </c>
      <c r="D57" s="8" t="str">
        <f>IF(A57="","",B57-C57)</f>
      </c>
      <c r="E57" s="9" t="str">
        <f>IF(OR(A57="",N(C57)=0),"",D57/C57)</f>
      </c>
      <c r="F57" s="8" t="str">
        <f>IF(A57="","",SUMPRODUCT(('Value entries'!B2:B1001=A57)*('Value entries'!K2:K1001="Approved")*('Value entries'!I2:I1001&lt;&gt;'Value entries'!L2:L1001)*(('Value entries'!D2:D1001="Freed capacity"))*'Value entries'!E2:E1001))</f>
      </c>
    </row>
    <row r="58">
      <c r="A58" s="0" t="str">
        <f>IF(Initiatives!A58="","",Initiatives!A58)</f>
      </c>
      <c r="B58" s="8" t="str">
        <f>IF(A58="","",SUMPRODUCT(('Value entries'!B2:B1001=A58)*('Value entries'!K2:K1001="Approved")*('Value entries'!I2:I1001&lt;&gt;'Value entries'!L2:L1001)*(('Value entries'!D2:D1001="Revenue gain")+('Value entries'!D2:D1001="Cost savings")+('Value entries'!D2:D1001="Cost avoidance"))*'Value entries'!E2:E1001))</f>
      </c>
      <c r="C58" s="8" t="str">
        <f>IF(A58="","",SUMIFS('Costs'!D:D,'Costs'!A:A,A58))</f>
      </c>
      <c r="D58" s="8" t="str">
        <f>IF(A58="","",B58-C58)</f>
      </c>
      <c r="E58" s="9" t="str">
        <f>IF(OR(A58="",N(C58)=0),"",D58/C58)</f>
      </c>
      <c r="F58" s="8" t="str">
        <f>IF(A58="","",SUMPRODUCT(('Value entries'!B2:B1001=A58)*('Value entries'!K2:K1001="Approved")*('Value entries'!I2:I1001&lt;&gt;'Value entries'!L2:L1001)*(('Value entries'!D2:D1001="Freed capacity"))*'Value entries'!E2:E1001))</f>
      </c>
    </row>
    <row r="59">
      <c r="A59" s="0" t="str">
        <f>IF(Initiatives!A59="","",Initiatives!A59)</f>
      </c>
      <c r="B59" s="8" t="str">
        <f>IF(A59="","",SUMPRODUCT(('Value entries'!B2:B1001=A59)*('Value entries'!K2:K1001="Approved")*('Value entries'!I2:I1001&lt;&gt;'Value entries'!L2:L1001)*(('Value entries'!D2:D1001="Revenue gain")+('Value entries'!D2:D1001="Cost savings")+('Value entries'!D2:D1001="Cost avoidance"))*'Value entries'!E2:E1001))</f>
      </c>
      <c r="C59" s="8" t="str">
        <f>IF(A59="","",SUMIFS('Costs'!D:D,'Costs'!A:A,A59))</f>
      </c>
      <c r="D59" s="8" t="str">
        <f>IF(A59="","",B59-C59)</f>
      </c>
      <c r="E59" s="9" t="str">
        <f>IF(OR(A59="",N(C59)=0),"",D59/C59)</f>
      </c>
      <c r="F59" s="8" t="str">
        <f>IF(A59="","",SUMPRODUCT(('Value entries'!B2:B1001=A59)*('Value entries'!K2:K1001="Approved")*('Value entries'!I2:I1001&lt;&gt;'Value entries'!L2:L1001)*(('Value entries'!D2:D1001="Freed capacity"))*'Value entries'!E2:E1001))</f>
      </c>
    </row>
    <row r="60">
      <c r="A60" s="0" t="str">
        <f>IF(Initiatives!A60="","",Initiatives!A60)</f>
      </c>
      <c r="B60" s="8" t="str">
        <f>IF(A60="","",SUMPRODUCT(('Value entries'!B2:B1001=A60)*('Value entries'!K2:K1001="Approved")*('Value entries'!I2:I1001&lt;&gt;'Value entries'!L2:L1001)*(('Value entries'!D2:D1001="Revenue gain")+('Value entries'!D2:D1001="Cost savings")+('Value entries'!D2:D1001="Cost avoidance"))*'Value entries'!E2:E1001))</f>
      </c>
      <c r="C60" s="8" t="str">
        <f>IF(A60="","",SUMIFS('Costs'!D:D,'Costs'!A:A,A60))</f>
      </c>
      <c r="D60" s="8" t="str">
        <f>IF(A60="","",B60-C60)</f>
      </c>
      <c r="E60" s="9" t="str">
        <f>IF(OR(A60="",N(C60)=0),"",D60/C60)</f>
      </c>
      <c r="F60" s="8" t="str">
        <f>IF(A60="","",SUMPRODUCT(('Value entries'!B2:B1001=A60)*('Value entries'!K2:K1001="Approved")*('Value entries'!I2:I1001&lt;&gt;'Value entries'!L2:L1001)*(('Value entries'!D2:D1001="Freed capacity"))*'Value entries'!E2:E1001))</f>
      </c>
    </row>
    <row r="61">
      <c r="A61" s="0" t="str">
        <f>IF(Initiatives!A61="","",Initiatives!A61)</f>
      </c>
      <c r="B61" s="8" t="str">
        <f>IF(A61="","",SUMPRODUCT(('Value entries'!B2:B1001=A61)*('Value entries'!K2:K1001="Approved")*('Value entries'!I2:I1001&lt;&gt;'Value entries'!L2:L1001)*(('Value entries'!D2:D1001="Revenue gain")+('Value entries'!D2:D1001="Cost savings")+('Value entries'!D2:D1001="Cost avoidance"))*'Value entries'!E2:E1001))</f>
      </c>
      <c r="C61" s="8" t="str">
        <f>IF(A61="","",SUMIFS('Costs'!D:D,'Costs'!A:A,A61))</f>
      </c>
      <c r="D61" s="8" t="str">
        <f>IF(A61="","",B61-C61)</f>
      </c>
      <c r="E61" s="9" t="str">
        <f>IF(OR(A61="",N(C61)=0),"",D61/C61)</f>
      </c>
      <c r="F61" s="8" t="str">
        <f>IF(A61="","",SUMPRODUCT(('Value entries'!B2:B1001=A61)*('Value entries'!K2:K1001="Approved")*('Value entries'!I2:I1001&lt;&gt;'Value entries'!L2:L1001)*(('Value entries'!D2:D1001="Freed capacity"))*'Value entries'!E2:E1001))</f>
      </c>
    </row>
    <row r="62">
      <c r="A62" s="0" t="str">
        <f>IF(Initiatives!A62="","",Initiatives!A62)</f>
      </c>
      <c r="B62" s="8" t="str">
        <f>IF(A62="","",SUMPRODUCT(('Value entries'!B2:B1001=A62)*('Value entries'!K2:K1001="Approved")*('Value entries'!I2:I1001&lt;&gt;'Value entries'!L2:L1001)*(('Value entries'!D2:D1001="Revenue gain")+('Value entries'!D2:D1001="Cost savings")+('Value entries'!D2:D1001="Cost avoidance"))*'Value entries'!E2:E1001))</f>
      </c>
      <c r="C62" s="8" t="str">
        <f>IF(A62="","",SUMIFS('Costs'!D:D,'Costs'!A:A,A62))</f>
      </c>
      <c r="D62" s="8" t="str">
        <f>IF(A62="","",B62-C62)</f>
      </c>
      <c r="E62" s="9" t="str">
        <f>IF(OR(A62="",N(C62)=0),"",D62/C62)</f>
      </c>
      <c r="F62" s="8" t="str">
        <f>IF(A62="","",SUMPRODUCT(('Value entries'!B2:B1001=A62)*('Value entries'!K2:K1001="Approved")*('Value entries'!I2:I1001&lt;&gt;'Value entries'!L2:L1001)*(('Value entries'!D2:D1001="Freed capacity"))*'Value entries'!E2:E1001))</f>
      </c>
    </row>
    <row r="63">
      <c r="A63" s="0" t="str">
        <f>IF(Initiatives!A63="","",Initiatives!A63)</f>
      </c>
      <c r="B63" s="8" t="str">
        <f>IF(A63="","",SUMPRODUCT(('Value entries'!B2:B1001=A63)*('Value entries'!K2:K1001="Approved")*('Value entries'!I2:I1001&lt;&gt;'Value entries'!L2:L1001)*(('Value entries'!D2:D1001="Revenue gain")+('Value entries'!D2:D1001="Cost savings")+('Value entries'!D2:D1001="Cost avoidance"))*'Value entries'!E2:E1001))</f>
      </c>
      <c r="C63" s="8" t="str">
        <f>IF(A63="","",SUMIFS('Costs'!D:D,'Costs'!A:A,A63))</f>
      </c>
      <c r="D63" s="8" t="str">
        <f>IF(A63="","",B63-C63)</f>
      </c>
      <c r="E63" s="9" t="str">
        <f>IF(OR(A63="",N(C63)=0),"",D63/C63)</f>
      </c>
      <c r="F63" s="8" t="str">
        <f>IF(A63="","",SUMPRODUCT(('Value entries'!B2:B1001=A63)*('Value entries'!K2:K1001="Approved")*('Value entries'!I2:I1001&lt;&gt;'Value entries'!L2:L1001)*(('Value entries'!D2:D1001="Freed capacity"))*'Value entries'!E2:E1001))</f>
      </c>
    </row>
    <row r="64">
      <c r="A64" s="0" t="str">
        <f>IF(Initiatives!A64="","",Initiatives!A64)</f>
      </c>
      <c r="B64" s="8" t="str">
        <f>IF(A64="","",SUMPRODUCT(('Value entries'!B2:B1001=A64)*('Value entries'!K2:K1001="Approved")*('Value entries'!I2:I1001&lt;&gt;'Value entries'!L2:L1001)*(('Value entries'!D2:D1001="Revenue gain")+('Value entries'!D2:D1001="Cost savings")+('Value entries'!D2:D1001="Cost avoidance"))*'Value entries'!E2:E1001))</f>
      </c>
      <c r="C64" s="8" t="str">
        <f>IF(A64="","",SUMIFS('Costs'!D:D,'Costs'!A:A,A64))</f>
      </c>
      <c r="D64" s="8" t="str">
        <f>IF(A64="","",B64-C64)</f>
      </c>
      <c r="E64" s="9" t="str">
        <f>IF(OR(A64="",N(C64)=0),"",D64/C64)</f>
      </c>
      <c r="F64" s="8" t="str">
        <f>IF(A64="","",SUMPRODUCT(('Value entries'!B2:B1001=A64)*('Value entries'!K2:K1001="Approved")*('Value entries'!I2:I1001&lt;&gt;'Value entries'!L2:L1001)*(('Value entries'!D2:D1001="Freed capacity"))*'Value entries'!E2:E1001))</f>
      </c>
    </row>
    <row r="65">
      <c r="A65" s="0" t="str">
        <f>IF(Initiatives!A65="","",Initiatives!A65)</f>
      </c>
      <c r="B65" s="8" t="str">
        <f>IF(A65="","",SUMPRODUCT(('Value entries'!B2:B1001=A65)*('Value entries'!K2:K1001="Approved")*('Value entries'!I2:I1001&lt;&gt;'Value entries'!L2:L1001)*(('Value entries'!D2:D1001="Revenue gain")+('Value entries'!D2:D1001="Cost savings")+('Value entries'!D2:D1001="Cost avoidance"))*'Value entries'!E2:E1001))</f>
      </c>
      <c r="C65" s="8" t="str">
        <f>IF(A65="","",SUMIFS('Costs'!D:D,'Costs'!A:A,A65))</f>
      </c>
      <c r="D65" s="8" t="str">
        <f>IF(A65="","",B65-C65)</f>
      </c>
      <c r="E65" s="9" t="str">
        <f>IF(OR(A65="",N(C65)=0),"",D65/C65)</f>
      </c>
      <c r="F65" s="8" t="str">
        <f>IF(A65="","",SUMPRODUCT(('Value entries'!B2:B1001=A65)*('Value entries'!K2:K1001="Approved")*('Value entries'!I2:I1001&lt;&gt;'Value entries'!L2:L1001)*(('Value entries'!D2:D1001="Freed capacity"))*'Value entries'!E2:E1001))</f>
      </c>
    </row>
    <row r="66">
      <c r="A66" s="0" t="str">
        <f>IF(Initiatives!A66="","",Initiatives!A66)</f>
      </c>
      <c r="B66" s="8" t="str">
        <f>IF(A66="","",SUMPRODUCT(('Value entries'!B2:B1001=A66)*('Value entries'!K2:K1001="Approved")*('Value entries'!I2:I1001&lt;&gt;'Value entries'!L2:L1001)*(('Value entries'!D2:D1001="Revenue gain")+('Value entries'!D2:D1001="Cost savings")+('Value entries'!D2:D1001="Cost avoidance"))*'Value entries'!E2:E1001))</f>
      </c>
      <c r="C66" s="8" t="str">
        <f>IF(A66="","",SUMIFS('Costs'!D:D,'Costs'!A:A,A66))</f>
      </c>
      <c r="D66" s="8" t="str">
        <f>IF(A66="","",B66-C66)</f>
      </c>
      <c r="E66" s="9" t="str">
        <f>IF(OR(A66="",N(C66)=0),"",D66/C66)</f>
      </c>
      <c r="F66" s="8" t="str">
        <f>IF(A66="","",SUMPRODUCT(('Value entries'!B2:B1001=A66)*('Value entries'!K2:K1001="Approved")*('Value entries'!I2:I1001&lt;&gt;'Value entries'!L2:L1001)*(('Value entries'!D2:D1001="Freed capacity"))*'Value entries'!E2:E1001))</f>
      </c>
    </row>
    <row r="67">
      <c r="A67" s="0" t="str">
        <f>IF(Initiatives!A67="","",Initiatives!A67)</f>
      </c>
      <c r="B67" s="8" t="str">
        <f>IF(A67="","",SUMPRODUCT(('Value entries'!B2:B1001=A67)*('Value entries'!K2:K1001="Approved")*('Value entries'!I2:I1001&lt;&gt;'Value entries'!L2:L1001)*(('Value entries'!D2:D1001="Revenue gain")+('Value entries'!D2:D1001="Cost savings")+('Value entries'!D2:D1001="Cost avoidance"))*'Value entries'!E2:E1001))</f>
      </c>
      <c r="C67" s="8" t="str">
        <f>IF(A67="","",SUMIFS('Costs'!D:D,'Costs'!A:A,A67))</f>
      </c>
      <c r="D67" s="8" t="str">
        <f>IF(A67="","",B67-C67)</f>
      </c>
      <c r="E67" s="9" t="str">
        <f>IF(OR(A67="",N(C67)=0),"",D67/C67)</f>
      </c>
      <c r="F67" s="8" t="str">
        <f>IF(A67="","",SUMPRODUCT(('Value entries'!B2:B1001=A67)*('Value entries'!K2:K1001="Approved")*('Value entries'!I2:I1001&lt;&gt;'Value entries'!L2:L1001)*(('Value entries'!D2:D1001="Freed capacity"))*'Value entries'!E2:E1001))</f>
      </c>
    </row>
    <row r="68">
      <c r="A68" s="0" t="str">
        <f>IF(Initiatives!A68="","",Initiatives!A68)</f>
      </c>
      <c r="B68" s="8" t="str">
        <f>IF(A68="","",SUMPRODUCT(('Value entries'!B2:B1001=A68)*('Value entries'!K2:K1001="Approved")*('Value entries'!I2:I1001&lt;&gt;'Value entries'!L2:L1001)*(('Value entries'!D2:D1001="Revenue gain")+('Value entries'!D2:D1001="Cost savings")+('Value entries'!D2:D1001="Cost avoidance"))*'Value entries'!E2:E1001))</f>
      </c>
      <c r="C68" s="8" t="str">
        <f>IF(A68="","",SUMIFS('Costs'!D:D,'Costs'!A:A,A68))</f>
      </c>
      <c r="D68" s="8" t="str">
        <f>IF(A68="","",B68-C68)</f>
      </c>
      <c r="E68" s="9" t="str">
        <f>IF(OR(A68="",N(C68)=0),"",D68/C68)</f>
      </c>
      <c r="F68" s="8" t="str">
        <f>IF(A68="","",SUMPRODUCT(('Value entries'!B2:B1001=A68)*('Value entries'!K2:K1001="Approved")*('Value entries'!I2:I1001&lt;&gt;'Value entries'!L2:L1001)*(('Value entries'!D2:D1001="Freed capacity"))*'Value entries'!E2:E1001))</f>
      </c>
    </row>
    <row r="69">
      <c r="A69" s="0" t="str">
        <f>IF(Initiatives!A69="","",Initiatives!A69)</f>
      </c>
      <c r="B69" s="8" t="str">
        <f>IF(A69="","",SUMPRODUCT(('Value entries'!B2:B1001=A69)*('Value entries'!K2:K1001="Approved")*('Value entries'!I2:I1001&lt;&gt;'Value entries'!L2:L1001)*(('Value entries'!D2:D1001="Revenue gain")+('Value entries'!D2:D1001="Cost savings")+('Value entries'!D2:D1001="Cost avoidance"))*'Value entries'!E2:E1001))</f>
      </c>
      <c r="C69" s="8" t="str">
        <f>IF(A69="","",SUMIFS('Costs'!D:D,'Costs'!A:A,A69))</f>
      </c>
      <c r="D69" s="8" t="str">
        <f>IF(A69="","",B69-C69)</f>
      </c>
      <c r="E69" s="9" t="str">
        <f>IF(OR(A69="",N(C69)=0),"",D69/C69)</f>
      </c>
      <c r="F69" s="8" t="str">
        <f>IF(A69="","",SUMPRODUCT(('Value entries'!B2:B1001=A69)*('Value entries'!K2:K1001="Approved")*('Value entries'!I2:I1001&lt;&gt;'Value entries'!L2:L1001)*(('Value entries'!D2:D1001="Freed capacity"))*'Value entries'!E2:E1001))</f>
      </c>
    </row>
    <row r="70">
      <c r="A70" s="0" t="str">
        <f>IF(Initiatives!A70="","",Initiatives!A70)</f>
      </c>
      <c r="B70" s="8" t="str">
        <f>IF(A70="","",SUMPRODUCT(('Value entries'!B2:B1001=A70)*('Value entries'!K2:K1001="Approved")*('Value entries'!I2:I1001&lt;&gt;'Value entries'!L2:L1001)*(('Value entries'!D2:D1001="Revenue gain")+('Value entries'!D2:D1001="Cost savings")+('Value entries'!D2:D1001="Cost avoidance"))*'Value entries'!E2:E1001))</f>
      </c>
      <c r="C70" s="8" t="str">
        <f>IF(A70="","",SUMIFS('Costs'!D:D,'Costs'!A:A,A70))</f>
      </c>
      <c r="D70" s="8" t="str">
        <f>IF(A70="","",B70-C70)</f>
      </c>
      <c r="E70" s="9" t="str">
        <f>IF(OR(A70="",N(C70)=0),"",D70/C70)</f>
      </c>
      <c r="F70" s="8" t="str">
        <f>IF(A70="","",SUMPRODUCT(('Value entries'!B2:B1001=A70)*('Value entries'!K2:K1001="Approved")*('Value entries'!I2:I1001&lt;&gt;'Value entries'!L2:L1001)*(('Value entries'!D2:D1001="Freed capacity"))*'Value entries'!E2:E1001))</f>
      </c>
    </row>
    <row r="71">
      <c r="A71" s="0" t="str">
        <f>IF(Initiatives!A71="","",Initiatives!A71)</f>
      </c>
      <c r="B71" s="8" t="str">
        <f>IF(A71="","",SUMPRODUCT(('Value entries'!B2:B1001=A71)*('Value entries'!K2:K1001="Approved")*('Value entries'!I2:I1001&lt;&gt;'Value entries'!L2:L1001)*(('Value entries'!D2:D1001="Revenue gain")+('Value entries'!D2:D1001="Cost savings")+('Value entries'!D2:D1001="Cost avoidance"))*'Value entries'!E2:E1001))</f>
      </c>
      <c r="C71" s="8" t="str">
        <f>IF(A71="","",SUMIFS('Costs'!D:D,'Costs'!A:A,A71))</f>
      </c>
      <c r="D71" s="8" t="str">
        <f>IF(A71="","",B71-C71)</f>
      </c>
      <c r="E71" s="9" t="str">
        <f>IF(OR(A71="",N(C71)=0),"",D71/C71)</f>
      </c>
      <c r="F71" s="8" t="str">
        <f>IF(A71="","",SUMPRODUCT(('Value entries'!B2:B1001=A71)*('Value entries'!K2:K1001="Approved")*('Value entries'!I2:I1001&lt;&gt;'Value entries'!L2:L1001)*(('Value entries'!D2:D1001="Freed capacity"))*'Value entries'!E2:E1001))</f>
      </c>
    </row>
    <row r="72">
      <c r="A72" s="0" t="str">
        <f>IF(Initiatives!A72="","",Initiatives!A72)</f>
      </c>
      <c r="B72" s="8" t="str">
        <f>IF(A72="","",SUMPRODUCT(('Value entries'!B2:B1001=A72)*('Value entries'!K2:K1001="Approved")*('Value entries'!I2:I1001&lt;&gt;'Value entries'!L2:L1001)*(('Value entries'!D2:D1001="Revenue gain")+('Value entries'!D2:D1001="Cost savings")+('Value entries'!D2:D1001="Cost avoidance"))*'Value entries'!E2:E1001))</f>
      </c>
      <c r="C72" s="8" t="str">
        <f>IF(A72="","",SUMIFS('Costs'!D:D,'Costs'!A:A,A72))</f>
      </c>
      <c r="D72" s="8" t="str">
        <f>IF(A72="","",B72-C72)</f>
      </c>
      <c r="E72" s="9" t="str">
        <f>IF(OR(A72="",N(C72)=0),"",D72/C72)</f>
      </c>
      <c r="F72" s="8" t="str">
        <f>IF(A72="","",SUMPRODUCT(('Value entries'!B2:B1001=A72)*('Value entries'!K2:K1001="Approved")*('Value entries'!I2:I1001&lt;&gt;'Value entries'!L2:L1001)*(('Value entries'!D2:D1001="Freed capacity"))*'Value entries'!E2:E1001))</f>
      </c>
    </row>
    <row r="73">
      <c r="A73" s="0" t="str">
        <f>IF(Initiatives!A73="","",Initiatives!A73)</f>
      </c>
      <c r="B73" s="8" t="str">
        <f>IF(A73="","",SUMPRODUCT(('Value entries'!B2:B1001=A73)*('Value entries'!K2:K1001="Approved")*('Value entries'!I2:I1001&lt;&gt;'Value entries'!L2:L1001)*(('Value entries'!D2:D1001="Revenue gain")+('Value entries'!D2:D1001="Cost savings")+('Value entries'!D2:D1001="Cost avoidance"))*'Value entries'!E2:E1001))</f>
      </c>
      <c r="C73" s="8" t="str">
        <f>IF(A73="","",SUMIFS('Costs'!D:D,'Costs'!A:A,A73))</f>
      </c>
      <c r="D73" s="8" t="str">
        <f>IF(A73="","",B73-C73)</f>
      </c>
      <c r="E73" s="9" t="str">
        <f>IF(OR(A73="",N(C73)=0),"",D73/C73)</f>
      </c>
      <c r="F73" s="8" t="str">
        <f>IF(A73="","",SUMPRODUCT(('Value entries'!B2:B1001=A73)*('Value entries'!K2:K1001="Approved")*('Value entries'!I2:I1001&lt;&gt;'Value entries'!L2:L1001)*(('Value entries'!D2:D1001="Freed capacity"))*'Value entries'!E2:E1001))</f>
      </c>
    </row>
    <row r="74">
      <c r="A74" s="0" t="str">
        <f>IF(Initiatives!A74="","",Initiatives!A74)</f>
      </c>
      <c r="B74" s="8" t="str">
        <f>IF(A74="","",SUMPRODUCT(('Value entries'!B2:B1001=A74)*('Value entries'!K2:K1001="Approved")*('Value entries'!I2:I1001&lt;&gt;'Value entries'!L2:L1001)*(('Value entries'!D2:D1001="Revenue gain")+('Value entries'!D2:D1001="Cost savings")+('Value entries'!D2:D1001="Cost avoidance"))*'Value entries'!E2:E1001))</f>
      </c>
      <c r="C74" s="8" t="str">
        <f>IF(A74="","",SUMIFS('Costs'!D:D,'Costs'!A:A,A74))</f>
      </c>
      <c r="D74" s="8" t="str">
        <f>IF(A74="","",B74-C74)</f>
      </c>
      <c r="E74" s="9" t="str">
        <f>IF(OR(A74="",N(C74)=0),"",D74/C74)</f>
      </c>
      <c r="F74" s="8" t="str">
        <f>IF(A74="","",SUMPRODUCT(('Value entries'!B2:B1001=A74)*('Value entries'!K2:K1001="Approved")*('Value entries'!I2:I1001&lt;&gt;'Value entries'!L2:L1001)*(('Value entries'!D2:D1001="Freed capacity"))*'Value entries'!E2:E1001))</f>
      </c>
    </row>
    <row r="75">
      <c r="A75" s="0" t="str">
        <f>IF(Initiatives!A75="","",Initiatives!A75)</f>
      </c>
      <c r="B75" s="8" t="str">
        <f>IF(A75="","",SUMPRODUCT(('Value entries'!B2:B1001=A75)*('Value entries'!K2:K1001="Approved")*('Value entries'!I2:I1001&lt;&gt;'Value entries'!L2:L1001)*(('Value entries'!D2:D1001="Revenue gain")+('Value entries'!D2:D1001="Cost savings")+('Value entries'!D2:D1001="Cost avoidance"))*'Value entries'!E2:E1001))</f>
      </c>
      <c r="C75" s="8" t="str">
        <f>IF(A75="","",SUMIFS('Costs'!D:D,'Costs'!A:A,A75))</f>
      </c>
      <c r="D75" s="8" t="str">
        <f>IF(A75="","",B75-C75)</f>
      </c>
      <c r="E75" s="9" t="str">
        <f>IF(OR(A75="",N(C75)=0),"",D75/C75)</f>
      </c>
      <c r="F75" s="8" t="str">
        <f>IF(A75="","",SUMPRODUCT(('Value entries'!B2:B1001=A75)*('Value entries'!K2:K1001="Approved")*('Value entries'!I2:I1001&lt;&gt;'Value entries'!L2:L1001)*(('Value entries'!D2:D1001="Freed capacity"))*'Value entries'!E2:E1001))</f>
      </c>
    </row>
    <row r="76">
      <c r="A76" s="0" t="str">
        <f>IF(Initiatives!A76="","",Initiatives!A76)</f>
      </c>
      <c r="B76" s="8" t="str">
        <f>IF(A76="","",SUMPRODUCT(('Value entries'!B2:B1001=A76)*('Value entries'!K2:K1001="Approved")*('Value entries'!I2:I1001&lt;&gt;'Value entries'!L2:L1001)*(('Value entries'!D2:D1001="Revenue gain")+('Value entries'!D2:D1001="Cost savings")+('Value entries'!D2:D1001="Cost avoidance"))*'Value entries'!E2:E1001))</f>
      </c>
      <c r="C76" s="8" t="str">
        <f>IF(A76="","",SUMIFS('Costs'!D:D,'Costs'!A:A,A76))</f>
      </c>
      <c r="D76" s="8" t="str">
        <f>IF(A76="","",B76-C76)</f>
      </c>
      <c r="E76" s="9" t="str">
        <f>IF(OR(A76="",N(C76)=0),"",D76/C76)</f>
      </c>
      <c r="F76" s="8" t="str">
        <f>IF(A76="","",SUMPRODUCT(('Value entries'!B2:B1001=A76)*('Value entries'!K2:K1001="Approved")*('Value entries'!I2:I1001&lt;&gt;'Value entries'!L2:L1001)*(('Value entries'!D2:D1001="Freed capacity"))*'Value entries'!E2:E1001))</f>
      </c>
    </row>
    <row r="77">
      <c r="A77" s="0" t="str">
        <f>IF(Initiatives!A77="","",Initiatives!A77)</f>
      </c>
      <c r="B77" s="8" t="str">
        <f>IF(A77="","",SUMPRODUCT(('Value entries'!B2:B1001=A77)*('Value entries'!K2:K1001="Approved")*('Value entries'!I2:I1001&lt;&gt;'Value entries'!L2:L1001)*(('Value entries'!D2:D1001="Revenue gain")+('Value entries'!D2:D1001="Cost savings")+('Value entries'!D2:D1001="Cost avoidance"))*'Value entries'!E2:E1001))</f>
      </c>
      <c r="C77" s="8" t="str">
        <f>IF(A77="","",SUMIFS('Costs'!D:D,'Costs'!A:A,A77))</f>
      </c>
      <c r="D77" s="8" t="str">
        <f>IF(A77="","",B77-C77)</f>
      </c>
      <c r="E77" s="9" t="str">
        <f>IF(OR(A77="",N(C77)=0),"",D77/C77)</f>
      </c>
      <c r="F77" s="8" t="str">
        <f>IF(A77="","",SUMPRODUCT(('Value entries'!B2:B1001=A77)*('Value entries'!K2:K1001="Approved")*('Value entries'!I2:I1001&lt;&gt;'Value entries'!L2:L1001)*(('Value entries'!D2:D1001="Freed capacity"))*'Value entries'!E2:E1001))</f>
      </c>
    </row>
    <row r="78">
      <c r="A78" s="0" t="str">
        <f>IF(Initiatives!A78="","",Initiatives!A78)</f>
      </c>
      <c r="B78" s="8" t="str">
        <f>IF(A78="","",SUMPRODUCT(('Value entries'!B2:B1001=A78)*('Value entries'!K2:K1001="Approved")*('Value entries'!I2:I1001&lt;&gt;'Value entries'!L2:L1001)*(('Value entries'!D2:D1001="Revenue gain")+('Value entries'!D2:D1001="Cost savings")+('Value entries'!D2:D1001="Cost avoidance"))*'Value entries'!E2:E1001))</f>
      </c>
      <c r="C78" s="8" t="str">
        <f>IF(A78="","",SUMIFS('Costs'!D:D,'Costs'!A:A,A78))</f>
      </c>
      <c r="D78" s="8" t="str">
        <f>IF(A78="","",B78-C78)</f>
      </c>
      <c r="E78" s="9" t="str">
        <f>IF(OR(A78="",N(C78)=0),"",D78/C78)</f>
      </c>
      <c r="F78" s="8" t="str">
        <f>IF(A78="","",SUMPRODUCT(('Value entries'!B2:B1001=A78)*('Value entries'!K2:K1001="Approved")*('Value entries'!I2:I1001&lt;&gt;'Value entries'!L2:L1001)*(('Value entries'!D2:D1001="Freed capacity"))*'Value entries'!E2:E1001))</f>
      </c>
    </row>
    <row r="79">
      <c r="A79" s="0" t="str">
        <f>IF(Initiatives!A79="","",Initiatives!A79)</f>
      </c>
      <c r="B79" s="8" t="str">
        <f>IF(A79="","",SUMPRODUCT(('Value entries'!B2:B1001=A79)*('Value entries'!K2:K1001="Approved")*('Value entries'!I2:I1001&lt;&gt;'Value entries'!L2:L1001)*(('Value entries'!D2:D1001="Revenue gain")+('Value entries'!D2:D1001="Cost savings")+('Value entries'!D2:D1001="Cost avoidance"))*'Value entries'!E2:E1001))</f>
      </c>
      <c r="C79" s="8" t="str">
        <f>IF(A79="","",SUMIFS('Costs'!D:D,'Costs'!A:A,A79))</f>
      </c>
      <c r="D79" s="8" t="str">
        <f>IF(A79="","",B79-C79)</f>
      </c>
      <c r="E79" s="9" t="str">
        <f>IF(OR(A79="",N(C79)=0),"",D79/C79)</f>
      </c>
      <c r="F79" s="8" t="str">
        <f>IF(A79="","",SUMPRODUCT(('Value entries'!B2:B1001=A79)*('Value entries'!K2:K1001="Approved")*('Value entries'!I2:I1001&lt;&gt;'Value entries'!L2:L1001)*(('Value entries'!D2:D1001="Freed capacity"))*'Value entries'!E2:E1001))</f>
      </c>
    </row>
    <row r="80">
      <c r="A80" s="0" t="str">
        <f>IF(Initiatives!A80="","",Initiatives!A80)</f>
      </c>
      <c r="B80" s="8" t="str">
        <f>IF(A80="","",SUMPRODUCT(('Value entries'!B2:B1001=A80)*('Value entries'!K2:K1001="Approved")*('Value entries'!I2:I1001&lt;&gt;'Value entries'!L2:L1001)*(('Value entries'!D2:D1001="Revenue gain")+('Value entries'!D2:D1001="Cost savings")+('Value entries'!D2:D1001="Cost avoidance"))*'Value entries'!E2:E1001))</f>
      </c>
      <c r="C80" s="8" t="str">
        <f>IF(A80="","",SUMIFS('Costs'!D:D,'Costs'!A:A,A80))</f>
      </c>
      <c r="D80" s="8" t="str">
        <f>IF(A80="","",B80-C80)</f>
      </c>
      <c r="E80" s="9" t="str">
        <f>IF(OR(A80="",N(C80)=0),"",D80/C80)</f>
      </c>
      <c r="F80" s="8" t="str">
        <f>IF(A80="","",SUMPRODUCT(('Value entries'!B2:B1001=A80)*('Value entries'!K2:K1001="Approved")*('Value entries'!I2:I1001&lt;&gt;'Value entries'!L2:L1001)*(('Value entries'!D2:D1001="Freed capacity"))*'Value entries'!E2:E1001))</f>
      </c>
    </row>
    <row r="81">
      <c r="A81" s="0" t="str">
        <f>IF(Initiatives!A81="","",Initiatives!A81)</f>
      </c>
      <c r="B81" s="8" t="str">
        <f>IF(A81="","",SUMPRODUCT(('Value entries'!B2:B1001=A81)*('Value entries'!K2:K1001="Approved")*('Value entries'!I2:I1001&lt;&gt;'Value entries'!L2:L1001)*(('Value entries'!D2:D1001="Revenue gain")+('Value entries'!D2:D1001="Cost savings")+('Value entries'!D2:D1001="Cost avoidance"))*'Value entries'!E2:E1001))</f>
      </c>
      <c r="C81" s="8" t="str">
        <f>IF(A81="","",SUMIFS('Costs'!D:D,'Costs'!A:A,A81))</f>
      </c>
      <c r="D81" s="8" t="str">
        <f>IF(A81="","",B81-C81)</f>
      </c>
      <c r="E81" s="9" t="str">
        <f>IF(OR(A81="",N(C81)=0),"",D81/C81)</f>
      </c>
      <c r="F81" s="8" t="str">
        <f>IF(A81="","",SUMPRODUCT(('Value entries'!B2:B1001=A81)*('Value entries'!K2:K1001="Approved")*('Value entries'!I2:I1001&lt;&gt;'Value entries'!L2:L1001)*(('Value entries'!D2:D1001="Freed capacity"))*'Value entries'!E2:E1001))</f>
      </c>
    </row>
    <row r="82">
      <c r="A82" s="0" t="str">
        <f>IF(Initiatives!A82="","",Initiatives!A82)</f>
      </c>
      <c r="B82" s="8" t="str">
        <f>IF(A82="","",SUMPRODUCT(('Value entries'!B2:B1001=A82)*('Value entries'!K2:K1001="Approved")*('Value entries'!I2:I1001&lt;&gt;'Value entries'!L2:L1001)*(('Value entries'!D2:D1001="Revenue gain")+('Value entries'!D2:D1001="Cost savings")+('Value entries'!D2:D1001="Cost avoidance"))*'Value entries'!E2:E1001))</f>
      </c>
      <c r="C82" s="8" t="str">
        <f>IF(A82="","",SUMIFS('Costs'!D:D,'Costs'!A:A,A82))</f>
      </c>
      <c r="D82" s="8" t="str">
        <f>IF(A82="","",B82-C82)</f>
      </c>
      <c r="E82" s="9" t="str">
        <f>IF(OR(A82="",N(C82)=0),"",D82/C82)</f>
      </c>
      <c r="F82" s="8" t="str">
        <f>IF(A82="","",SUMPRODUCT(('Value entries'!B2:B1001=A82)*('Value entries'!K2:K1001="Approved")*('Value entries'!I2:I1001&lt;&gt;'Value entries'!L2:L1001)*(('Value entries'!D2:D1001="Freed capacity"))*'Value entries'!E2:E1001))</f>
      </c>
    </row>
    <row r="83">
      <c r="A83" s="0" t="str">
        <f>IF(Initiatives!A83="","",Initiatives!A83)</f>
      </c>
      <c r="B83" s="8" t="str">
        <f>IF(A83="","",SUMPRODUCT(('Value entries'!B2:B1001=A83)*('Value entries'!K2:K1001="Approved")*('Value entries'!I2:I1001&lt;&gt;'Value entries'!L2:L1001)*(('Value entries'!D2:D1001="Revenue gain")+('Value entries'!D2:D1001="Cost savings")+('Value entries'!D2:D1001="Cost avoidance"))*'Value entries'!E2:E1001))</f>
      </c>
      <c r="C83" s="8" t="str">
        <f>IF(A83="","",SUMIFS('Costs'!D:D,'Costs'!A:A,A83))</f>
      </c>
      <c r="D83" s="8" t="str">
        <f>IF(A83="","",B83-C83)</f>
      </c>
      <c r="E83" s="9" t="str">
        <f>IF(OR(A83="",N(C83)=0),"",D83/C83)</f>
      </c>
      <c r="F83" s="8" t="str">
        <f>IF(A83="","",SUMPRODUCT(('Value entries'!B2:B1001=A83)*('Value entries'!K2:K1001="Approved")*('Value entries'!I2:I1001&lt;&gt;'Value entries'!L2:L1001)*(('Value entries'!D2:D1001="Freed capacity"))*'Value entries'!E2:E1001))</f>
      </c>
    </row>
    <row r="84">
      <c r="A84" s="0" t="str">
        <f>IF(Initiatives!A84="","",Initiatives!A84)</f>
      </c>
      <c r="B84" s="8" t="str">
        <f>IF(A84="","",SUMPRODUCT(('Value entries'!B2:B1001=A84)*('Value entries'!K2:K1001="Approved")*('Value entries'!I2:I1001&lt;&gt;'Value entries'!L2:L1001)*(('Value entries'!D2:D1001="Revenue gain")+('Value entries'!D2:D1001="Cost savings")+('Value entries'!D2:D1001="Cost avoidance"))*'Value entries'!E2:E1001))</f>
      </c>
      <c r="C84" s="8" t="str">
        <f>IF(A84="","",SUMIFS('Costs'!D:D,'Costs'!A:A,A84))</f>
      </c>
      <c r="D84" s="8" t="str">
        <f>IF(A84="","",B84-C84)</f>
      </c>
      <c r="E84" s="9" t="str">
        <f>IF(OR(A84="",N(C84)=0),"",D84/C84)</f>
      </c>
      <c r="F84" s="8" t="str">
        <f>IF(A84="","",SUMPRODUCT(('Value entries'!B2:B1001=A84)*('Value entries'!K2:K1001="Approved")*('Value entries'!I2:I1001&lt;&gt;'Value entries'!L2:L1001)*(('Value entries'!D2:D1001="Freed capacity"))*'Value entries'!E2:E1001))</f>
      </c>
    </row>
    <row r="85">
      <c r="A85" s="0" t="str">
        <f>IF(Initiatives!A85="","",Initiatives!A85)</f>
      </c>
      <c r="B85" s="8" t="str">
        <f>IF(A85="","",SUMPRODUCT(('Value entries'!B2:B1001=A85)*('Value entries'!K2:K1001="Approved")*('Value entries'!I2:I1001&lt;&gt;'Value entries'!L2:L1001)*(('Value entries'!D2:D1001="Revenue gain")+('Value entries'!D2:D1001="Cost savings")+('Value entries'!D2:D1001="Cost avoidance"))*'Value entries'!E2:E1001))</f>
      </c>
      <c r="C85" s="8" t="str">
        <f>IF(A85="","",SUMIFS('Costs'!D:D,'Costs'!A:A,A85))</f>
      </c>
      <c r="D85" s="8" t="str">
        <f>IF(A85="","",B85-C85)</f>
      </c>
      <c r="E85" s="9" t="str">
        <f>IF(OR(A85="",N(C85)=0),"",D85/C85)</f>
      </c>
      <c r="F85" s="8" t="str">
        <f>IF(A85="","",SUMPRODUCT(('Value entries'!B2:B1001=A85)*('Value entries'!K2:K1001="Approved")*('Value entries'!I2:I1001&lt;&gt;'Value entries'!L2:L1001)*(('Value entries'!D2:D1001="Freed capacity"))*'Value entries'!E2:E1001))</f>
      </c>
    </row>
    <row r="86">
      <c r="A86" s="0" t="str">
        <f>IF(Initiatives!A86="","",Initiatives!A86)</f>
      </c>
      <c r="B86" s="8" t="str">
        <f>IF(A86="","",SUMPRODUCT(('Value entries'!B2:B1001=A86)*('Value entries'!K2:K1001="Approved")*('Value entries'!I2:I1001&lt;&gt;'Value entries'!L2:L1001)*(('Value entries'!D2:D1001="Revenue gain")+('Value entries'!D2:D1001="Cost savings")+('Value entries'!D2:D1001="Cost avoidance"))*'Value entries'!E2:E1001))</f>
      </c>
      <c r="C86" s="8" t="str">
        <f>IF(A86="","",SUMIFS('Costs'!D:D,'Costs'!A:A,A86))</f>
      </c>
      <c r="D86" s="8" t="str">
        <f>IF(A86="","",B86-C86)</f>
      </c>
      <c r="E86" s="9" t="str">
        <f>IF(OR(A86="",N(C86)=0),"",D86/C86)</f>
      </c>
      <c r="F86" s="8" t="str">
        <f>IF(A86="","",SUMPRODUCT(('Value entries'!B2:B1001=A86)*('Value entries'!K2:K1001="Approved")*('Value entries'!I2:I1001&lt;&gt;'Value entries'!L2:L1001)*(('Value entries'!D2:D1001="Freed capacity"))*'Value entries'!E2:E1001))</f>
      </c>
    </row>
    <row r="87">
      <c r="A87" s="0" t="str">
        <f>IF(Initiatives!A87="","",Initiatives!A87)</f>
      </c>
      <c r="B87" s="8" t="str">
        <f>IF(A87="","",SUMPRODUCT(('Value entries'!B2:B1001=A87)*('Value entries'!K2:K1001="Approved")*('Value entries'!I2:I1001&lt;&gt;'Value entries'!L2:L1001)*(('Value entries'!D2:D1001="Revenue gain")+('Value entries'!D2:D1001="Cost savings")+('Value entries'!D2:D1001="Cost avoidance"))*'Value entries'!E2:E1001))</f>
      </c>
      <c r="C87" s="8" t="str">
        <f>IF(A87="","",SUMIFS('Costs'!D:D,'Costs'!A:A,A87))</f>
      </c>
      <c r="D87" s="8" t="str">
        <f>IF(A87="","",B87-C87)</f>
      </c>
      <c r="E87" s="9" t="str">
        <f>IF(OR(A87="",N(C87)=0),"",D87/C87)</f>
      </c>
      <c r="F87" s="8" t="str">
        <f>IF(A87="","",SUMPRODUCT(('Value entries'!B2:B1001=A87)*('Value entries'!K2:K1001="Approved")*('Value entries'!I2:I1001&lt;&gt;'Value entries'!L2:L1001)*(('Value entries'!D2:D1001="Freed capacity"))*'Value entries'!E2:E1001))</f>
      </c>
    </row>
    <row r="88">
      <c r="A88" s="0" t="str">
        <f>IF(Initiatives!A88="","",Initiatives!A88)</f>
      </c>
      <c r="B88" s="8" t="str">
        <f>IF(A88="","",SUMPRODUCT(('Value entries'!B2:B1001=A88)*('Value entries'!K2:K1001="Approved")*('Value entries'!I2:I1001&lt;&gt;'Value entries'!L2:L1001)*(('Value entries'!D2:D1001="Revenue gain")+('Value entries'!D2:D1001="Cost savings")+('Value entries'!D2:D1001="Cost avoidance"))*'Value entries'!E2:E1001))</f>
      </c>
      <c r="C88" s="8" t="str">
        <f>IF(A88="","",SUMIFS('Costs'!D:D,'Costs'!A:A,A88))</f>
      </c>
      <c r="D88" s="8" t="str">
        <f>IF(A88="","",B88-C88)</f>
      </c>
      <c r="E88" s="9" t="str">
        <f>IF(OR(A88="",N(C88)=0),"",D88/C88)</f>
      </c>
      <c r="F88" s="8" t="str">
        <f>IF(A88="","",SUMPRODUCT(('Value entries'!B2:B1001=A88)*('Value entries'!K2:K1001="Approved")*('Value entries'!I2:I1001&lt;&gt;'Value entries'!L2:L1001)*(('Value entries'!D2:D1001="Freed capacity"))*'Value entries'!E2:E1001))</f>
      </c>
    </row>
    <row r="89">
      <c r="A89" s="0" t="str">
        <f>IF(Initiatives!A89="","",Initiatives!A89)</f>
      </c>
      <c r="B89" s="8" t="str">
        <f>IF(A89="","",SUMPRODUCT(('Value entries'!B2:B1001=A89)*('Value entries'!K2:K1001="Approved")*('Value entries'!I2:I1001&lt;&gt;'Value entries'!L2:L1001)*(('Value entries'!D2:D1001="Revenue gain")+('Value entries'!D2:D1001="Cost savings")+('Value entries'!D2:D1001="Cost avoidance"))*'Value entries'!E2:E1001))</f>
      </c>
      <c r="C89" s="8" t="str">
        <f>IF(A89="","",SUMIFS('Costs'!D:D,'Costs'!A:A,A89))</f>
      </c>
      <c r="D89" s="8" t="str">
        <f>IF(A89="","",B89-C89)</f>
      </c>
      <c r="E89" s="9" t="str">
        <f>IF(OR(A89="",N(C89)=0),"",D89/C89)</f>
      </c>
      <c r="F89" s="8" t="str">
        <f>IF(A89="","",SUMPRODUCT(('Value entries'!B2:B1001=A89)*('Value entries'!K2:K1001="Approved")*('Value entries'!I2:I1001&lt;&gt;'Value entries'!L2:L1001)*(('Value entries'!D2:D1001="Freed capacity"))*'Value entries'!E2:E1001))</f>
      </c>
    </row>
    <row r="90">
      <c r="A90" s="0" t="str">
        <f>IF(Initiatives!A90="","",Initiatives!A90)</f>
      </c>
      <c r="B90" s="8" t="str">
        <f>IF(A90="","",SUMPRODUCT(('Value entries'!B2:B1001=A90)*('Value entries'!K2:K1001="Approved")*('Value entries'!I2:I1001&lt;&gt;'Value entries'!L2:L1001)*(('Value entries'!D2:D1001="Revenue gain")+('Value entries'!D2:D1001="Cost savings")+('Value entries'!D2:D1001="Cost avoidance"))*'Value entries'!E2:E1001))</f>
      </c>
      <c r="C90" s="8" t="str">
        <f>IF(A90="","",SUMIFS('Costs'!D:D,'Costs'!A:A,A90))</f>
      </c>
      <c r="D90" s="8" t="str">
        <f>IF(A90="","",B90-C90)</f>
      </c>
      <c r="E90" s="9" t="str">
        <f>IF(OR(A90="",N(C90)=0),"",D90/C90)</f>
      </c>
      <c r="F90" s="8" t="str">
        <f>IF(A90="","",SUMPRODUCT(('Value entries'!B2:B1001=A90)*('Value entries'!K2:K1001="Approved")*('Value entries'!I2:I1001&lt;&gt;'Value entries'!L2:L1001)*(('Value entries'!D2:D1001="Freed capacity"))*'Value entries'!E2:E1001))</f>
      </c>
    </row>
    <row r="91">
      <c r="A91" s="0" t="str">
        <f>IF(Initiatives!A91="","",Initiatives!A91)</f>
      </c>
      <c r="B91" s="8" t="str">
        <f>IF(A91="","",SUMPRODUCT(('Value entries'!B2:B1001=A91)*('Value entries'!K2:K1001="Approved")*('Value entries'!I2:I1001&lt;&gt;'Value entries'!L2:L1001)*(('Value entries'!D2:D1001="Revenue gain")+('Value entries'!D2:D1001="Cost savings")+('Value entries'!D2:D1001="Cost avoidance"))*'Value entries'!E2:E1001))</f>
      </c>
      <c r="C91" s="8" t="str">
        <f>IF(A91="","",SUMIFS('Costs'!D:D,'Costs'!A:A,A91))</f>
      </c>
      <c r="D91" s="8" t="str">
        <f>IF(A91="","",B91-C91)</f>
      </c>
      <c r="E91" s="9" t="str">
        <f>IF(OR(A91="",N(C91)=0),"",D91/C91)</f>
      </c>
      <c r="F91" s="8" t="str">
        <f>IF(A91="","",SUMPRODUCT(('Value entries'!B2:B1001=A91)*('Value entries'!K2:K1001="Approved")*('Value entries'!I2:I1001&lt;&gt;'Value entries'!L2:L1001)*(('Value entries'!D2:D1001="Freed capacity"))*'Value entries'!E2:E1001))</f>
      </c>
    </row>
    <row r="92">
      <c r="A92" s="0" t="str">
        <f>IF(Initiatives!A92="","",Initiatives!A92)</f>
      </c>
      <c r="B92" s="8" t="str">
        <f>IF(A92="","",SUMPRODUCT(('Value entries'!B2:B1001=A92)*('Value entries'!K2:K1001="Approved")*('Value entries'!I2:I1001&lt;&gt;'Value entries'!L2:L1001)*(('Value entries'!D2:D1001="Revenue gain")+('Value entries'!D2:D1001="Cost savings")+('Value entries'!D2:D1001="Cost avoidance"))*'Value entries'!E2:E1001))</f>
      </c>
      <c r="C92" s="8" t="str">
        <f>IF(A92="","",SUMIFS('Costs'!D:D,'Costs'!A:A,A92))</f>
      </c>
      <c r="D92" s="8" t="str">
        <f>IF(A92="","",B92-C92)</f>
      </c>
      <c r="E92" s="9" t="str">
        <f>IF(OR(A92="",N(C92)=0),"",D92/C92)</f>
      </c>
      <c r="F92" s="8" t="str">
        <f>IF(A92="","",SUMPRODUCT(('Value entries'!B2:B1001=A92)*('Value entries'!K2:K1001="Approved")*('Value entries'!I2:I1001&lt;&gt;'Value entries'!L2:L1001)*(('Value entries'!D2:D1001="Freed capacity"))*'Value entries'!E2:E1001))</f>
      </c>
    </row>
    <row r="93">
      <c r="A93" s="0" t="str">
        <f>IF(Initiatives!A93="","",Initiatives!A93)</f>
      </c>
      <c r="B93" s="8" t="str">
        <f>IF(A93="","",SUMPRODUCT(('Value entries'!B2:B1001=A93)*('Value entries'!K2:K1001="Approved")*('Value entries'!I2:I1001&lt;&gt;'Value entries'!L2:L1001)*(('Value entries'!D2:D1001="Revenue gain")+('Value entries'!D2:D1001="Cost savings")+('Value entries'!D2:D1001="Cost avoidance"))*'Value entries'!E2:E1001))</f>
      </c>
      <c r="C93" s="8" t="str">
        <f>IF(A93="","",SUMIFS('Costs'!D:D,'Costs'!A:A,A93))</f>
      </c>
      <c r="D93" s="8" t="str">
        <f>IF(A93="","",B93-C93)</f>
      </c>
      <c r="E93" s="9" t="str">
        <f>IF(OR(A93="",N(C93)=0),"",D93/C93)</f>
      </c>
      <c r="F93" s="8" t="str">
        <f>IF(A93="","",SUMPRODUCT(('Value entries'!B2:B1001=A93)*('Value entries'!K2:K1001="Approved")*('Value entries'!I2:I1001&lt;&gt;'Value entries'!L2:L1001)*(('Value entries'!D2:D1001="Freed capacity"))*'Value entries'!E2:E1001))</f>
      </c>
    </row>
    <row r="94">
      <c r="A94" s="0" t="str">
        <f>IF(Initiatives!A94="","",Initiatives!A94)</f>
      </c>
      <c r="B94" s="8" t="str">
        <f>IF(A94="","",SUMPRODUCT(('Value entries'!B2:B1001=A94)*('Value entries'!K2:K1001="Approved")*('Value entries'!I2:I1001&lt;&gt;'Value entries'!L2:L1001)*(('Value entries'!D2:D1001="Revenue gain")+('Value entries'!D2:D1001="Cost savings")+('Value entries'!D2:D1001="Cost avoidance"))*'Value entries'!E2:E1001))</f>
      </c>
      <c r="C94" s="8" t="str">
        <f>IF(A94="","",SUMIFS('Costs'!D:D,'Costs'!A:A,A94))</f>
      </c>
      <c r="D94" s="8" t="str">
        <f>IF(A94="","",B94-C94)</f>
      </c>
      <c r="E94" s="9" t="str">
        <f>IF(OR(A94="",N(C94)=0),"",D94/C94)</f>
      </c>
      <c r="F94" s="8" t="str">
        <f>IF(A94="","",SUMPRODUCT(('Value entries'!B2:B1001=A94)*('Value entries'!K2:K1001="Approved")*('Value entries'!I2:I1001&lt;&gt;'Value entries'!L2:L1001)*(('Value entries'!D2:D1001="Freed capacity"))*'Value entries'!E2:E1001))</f>
      </c>
    </row>
    <row r="95">
      <c r="A95" s="0" t="str">
        <f>IF(Initiatives!A95="","",Initiatives!A95)</f>
      </c>
      <c r="B95" s="8" t="str">
        <f>IF(A95="","",SUMPRODUCT(('Value entries'!B2:B1001=A95)*('Value entries'!K2:K1001="Approved")*('Value entries'!I2:I1001&lt;&gt;'Value entries'!L2:L1001)*(('Value entries'!D2:D1001="Revenue gain")+('Value entries'!D2:D1001="Cost savings")+('Value entries'!D2:D1001="Cost avoidance"))*'Value entries'!E2:E1001))</f>
      </c>
      <c r="C95" s="8" t="str">
        <f>IF(A95="","",SUMIFS('Costs'!D:D,'Costs'!A:A,A95))</f>
      </c>
      <c r="D95" s="8" t="str">
        <f>IF(A95="","",B95-C95)</f>
      </c>
      <c r="E95" s="9" t="str">
        <f>IF(OR(A95="",N(C95)=0),"",D95/C95)</f>
      </c>
      <c r="F95" s="8" t="str">
        <f>IF(A95="","",SUMPRODUCT(('Value entries'!B2:B1001=A95)*('Value entries'!K2:K1001="Approved")*('Value entries'!I2:I1001&lt;&gt;'Value entries'!L2:L1001)*(('Value entries'!D2:D1001="Freed capacity"))*'Value entries'!E2:E1001))</f>
      </c>
    </row>
    <row r="96">
      <c r="A96" s="0" t="str">
        <f>IF(Initiatives!A96="","",Initiatives!A96)</f>
      </c>
      <c r="B96" s="8" t="str">
        <f>IF(A96="","",SUMPRODUCT(('Value entries'!B2:B1001=A96)*('Value entries'!K2:K1001="Approved")*('Value entries'!I2:I1001&lt;&gt;'Value entries'!L2:L1001)*(('Value entries'!D2:D1001="Revenue gain")+('Value entries'!D2:D1001="Cost savings")+('Value entries'!D2:D1001="Cost avoidance"))*'Value entries'!E2:E1001))</f>
      </c>
      <c r="C96" s="8" t="str">
        <f>IF(A96="","",SUMIFS('Costs'!D:D,'Costs'!A:A,A96))</f>
      </c>
      <c r="D96" s="8" t="str">
        <f>IF(A96="","",B96-C96)</f>
      </c>
      <c r="E96" s="9" t="str">
        <f>IF(OR(A96="",N(C96)=0),"",D96/C96)</f>
      </c>
      <c r="F96" s="8" t="str">
        <f>IF(A96="","",SUMPRODUCT(('Value entries'!B2:B1001=A96)*('Value entries'!K2:K1001="Approved")*('Value entries'!I2:I1001&lt;&gt;'Value entries'!L2:L1001)*(('Value entries'!D2:D1001="Freed capacity"))*'Value entries'!E2:E1001))</f>
      </c>
    </row>
    <row r="97">
      <c r="A97" s="0" t="str">
        <f>IF(Initiatives!A97="","",Initiatives!A97)</f>
      </c>
      <c r="B97" s="8" t="str">
        <f>IF(A97="","",SUMPRODUCT(('Value entries'!B2:B1001=A97)*('Value entries'!K2:K1001="Approved")*('Value entries'!I2:I1001&lt;&gt;'Value entries'!L2:L1001)*(('Value entries'!D2:D1001="Revenue gain")+('Value entries'!D2:D1001="Cost savings")+('Value entries'!D2:D1001="Cost avoidance"))*'Value entries'!E2:E1001))</f>
      </c>
      <c r="C97" s="8" t="str">
        <f>IF(A97="","",SUMIFS('Costs'!D:D,'Costs'!A:A,A97))</f>
      </c>
      <c r="D97" s="8" t="str">
        <f>IF(A97="","",B97-C97)</f>
      </c>
      <c r="E97" s="9" t="str">
        <f>IF(OR(A97="",N(C97)=0),"",D97/C97)</f>
      </c>
      <c r="F97" s="8" t="str">
        <f>IF(A97="","",SUMPRODUCT(('Value entries'!B2:B1001=A97)*('Value entries'!K2:K1001="Approved")*('Value entries'!I2:I1001&lt;&gt;'Value entries'!L2:L1001)*(('Value entries'!D2:D1001="Freed capacity"))*'Value entries'!E2:E1001))</f>
      </c>
    </row>
    <row r="98">
      <c r="A98" s="0" t="str">
        <f>IF(Initiatives!A98="","",Initiatives!A98)</f>
      </c>
      <c r="B98" s="8" t="str">
        <f>IF(A98="","",SUMPRODUCT(('Value entries'!B2:B1001=A98)*('Value entries'!K2:K1001="Approved")*('Value entries'!I2:I1001&lt;&gt;'Value entries'!L2:L1001)*(('Value entries'!D2:D1001="Revenue gain")+('Value entries'!D2:D1001="Cost savings")+('Value entries'!D2:D1001="Cost avoidance"))*'Value entries'!E2:E1001))</f>
      </c>
      <c r="C98" s="8" t="str">
        <f>IF(A98="","",SUMIFS('Costs'!D:D,'Costs'!A:A,A98))</f>
      </c>
      <c r="D98" s="8" t="str">
        <f>IF(A98="","",B98-C98)</f>
      </c>
      <c r="E98" s="9" t="str">
        <f>IF(OR(A98="",N(C98)=0),"",D98/C98)</f>
      </c>
      <c r="F98" s="8" t="str">
        <f>IF(A98="","",SUMPRODUCT(('Value entries'!B2:B1001=A98)*('Value entries'!K2:K1001="Approved")*('Value entries'!I2:I1001&lt;&gt;'Value entries'!L2:L1001)*(('Value entries'!D2:D1001="Freed capacity"))*'Value entries'!E2:E1001))</f>
      </c>
    </row>
    <row r="99">
      <c r="A99" s="0" t="str">
        <f>IF(Initiatives!A99="","",Initiatives!A99)</f>
      </c>
      <c r="B99" s="8" t="str">
        <f>IF(A99="","",SUMPRODUCT(('Value entries'!B2:B1001=A99)*('Value entries'!K2:K1001="Approved")*('Value entries'!I2:I1001&lt;&gt;'Value entries'!L2:L1001)*(('Value entries'!D2:D1001="Revenue gain")+('Value entries'!D2:D1001="Cost savings")+('Value entries'!D2:D1001="Cost avoidance"))*'Value entries'!E2:E1001))</f>
      </c>
      <c r="C99" s="8" t="str">
        <f>IF(A99="","",SUMIFS('Costs'!D:D,'Costs'!A:A,A99))</f>
      </c>
      <c r="D99" s="8" t="str">
        <f>IF(A99="","",B99-C99)</f>
      </c>
      <c r="E99" s="9" t="str">
        <f>IF(OR(A99="",N(C99)=0),"",D99/C99)</f>
      </c>
      <c r="F99" s="8" t="str">
        <f>IF(A99="","",SUMPRODUCT(('Value entries'!B2:B1001=A99)*('Value entries'!K2:K1001="Approved")*('Value entries'!I2:I1001&lt;&gt;'Value entries'!L2:L1001)*(('Value entries'!D2:D1001="Freed capacity"))*'Value entries'!E2:E1001))</f>
      </c>
    </row>
    <row r="100">
      <c r="A100" s="0" t="str">
        <f>IF(Initiatives!A100="","",Initiatives!A100)</f>
      </c>
      <c r="B100" s="8" t="str">
        <f>IF(A100="","",SUMPRODUCT(('Value entries'!B2:B1001=A100)*('Value entries'!K2:K1001="Approved")*('Value entries'!I2:I1001&lt;&gt;'Value entries'!L2:L1001)*(('Value entries'!D2:D1001="Revenue gain")+('Value entries'!D2:D1001="Cost savings")+('Value entries'!D2:D1001="Cost avoidance"))*'Value entries'!E2:E1001))</f>
      </c>
      <c r="C100" s="8" t="str">
        <f>IF(A100="","",SUMIFS('Costs'!D:D,'Costs'!A:A,A100))</f>
      </c>
      <c r="D100" s="8" t="str">
        <f>IF(A100="","",B100-C100)</f>
      </c>
      <c r="E100" s="9" t="str">
        <f>IF(OR(A100="",N(C100)=0),"",D100/C100)</f>
      </c>
      <c r="F100" s="8" t="str">
        <f>IF(A100="","",SUMPRODUCT(('Value entries'!B2:B1001=A100)*('Value entries'!K2:K1001="Approved")*('Value entries'!I2:I1001&lt;&gt;'Value entries'!L2:L1001)*(('Value entries'!D2:D1001="Freed capacity"))*'Value entries'!E2:E1001))</f>
      </c>
    </row>
    <row r="101">
      <c r="A101" s="0" t="str">
        <f>IF(Initiatives!A101="","",Initiatives!A101)</f>
      </c>
      <c r="B101" s="8" t="str">
        <f>IF(A101="","",SUMPRODUCT(('Value entries'!B2:B1001=A101)*('Value entries'!K2:K1001="Approved")*('Value entries'!I2:I1001&lt;&gt;'Value entries'!L2:L1001)*(('Value entries'!D2:D1001="Revenue gain")+('Value entries'!D2:D1001="Cost savings")+('Value entries'!D2:D1001="Cost avoidance"))*'Value entries'!E2:E1001))</f>
      </c>
      <c r="C101" s="8" t="str">
        <f>IF(A101="","",SUMIFS('Costs'!D:D,'Costs'!A:A,A101))</f>
      </c>
      <c r="D101" s="8" t="str">
        <f>IF(A101="","",B101-C101)</f>
      </c>
      <c r="E101" s="9" t="str">
        <f>IF(OR(A101="",N(C101)=0),"",D101/C101)</f>
      </c>
      <c r="F101" s="8" t="str">
        <f>IF(A101="","",SUMPRODUCT(('Value entries'!B2:B1001=A101)*('Value entries'!K2:K1001="Approved")*('Value entries'!I2:I1001&lt;&gt;'Value entries'!L2:L1001)*(('Value entries'!D2:D1001="Freed capacity"))*'Value entries'!E2:E1001))</f>
      </c>
    </row>
    <row r="102">
      <c r="A102" s="0" t="str">
        <f>IF(Initiatives!A102="","",Initiatives!A102)</f>
      </c>
      <c r="B102" s="8" t="str">
        <f>IF(A102="","",SUMPRODUCT(('Value entries'!B2:B1001=A102)*('Value entries'!K2:K1001="Approved")*('Value entries'!I2:I1001&lt;&gt;'Value entries'!L2:L1001)*(('Value entries'!D2:D1001="Revenue gain")+('Value entries'!D2:D1001="Cost savings")+('Value entries'!D2:D1001="Cost avoidance"))*'Value entries'!E2:E1001))</f>
      </c>
      <c r="C102" s="8" t="str">
        <f>IF(A102="","",SUMIFS('Costs'!D:D,'Costs'!A:A,A102))</f>
      </c>
      <c r="D102" s="8" t="str">
        <f>IF(A102="","",B102-C102)</f>
      </c>
      <c r="E102" s="9" t="str">
        <f>IF(OR(A102="",N(C102)=0),"",D102/C102)</f>
      </c>
      <c r="F102" s="8" t="str">
        <f>IF(A102="","",SUMPRODUCT(('Value entries'!B2:B1001=A102)*('Value entries'!K2:K1001="Approved")*('Value entries'!I2:I1001&lt;&gt;'Value entries'!L2:L1001)*(('Value entries'!D2:D1001="Freed capacity"))*'Value entries'!E2:E1001))</f>
      </c>
    </row>
    <row r="103">
      <c r="A103" s="0" t="str">
        <f>IF(Initiatives!A103="","",Initiatives!A103)</f>
      </c>
      <c r="B103" s="8" t="str">
        <f>IF(A103="","",SUMPRODUCT(('Value entries'!B2:B1001=A103)*('Value entries'!K2:K1001="Approved")*('Value entries'!I2:I1001&lt;&gt;'Value entries'!L2:L1001)*(('Value entries'!D2:D1001="Revenue gain")+('Value entries'!D2:D1001="Cost savings")+('Value entries'!D2:D1001="Cost avoidance"))*'Value entries'!E2:E1001))</f>
      </c>
      <c r="C103" s="8" t="str">
        <f>IF(A103="","",SUMIFS('Costs'!D:D,'Costs'!A:A,A103))</f>
      </c>
      <c r="D103" s="8" t="str">
        <f>IF(A103="","",B103-C103)</f>
      </c>
      <c r="E103" s="9" t="str">
        <f>IF(OR(A103="",N(C103)=0),"",D103/C103)</f>
      </c>
      <c r="F103" s="8" t="str">
        <f>IF(A103="","",SUMPRODUCT(('Value entries'!B2:B1001=A103)*('Value entries'!K2:K1001="Approved")*('Value entries'!I2:I1001&lt;&gt;'Value entries'!L2:L1001)*(('Value entries'!D2:D1001="Freed capacity"))*'Value entries'!E2:E1001))</f>
      </c>
    </row>
    <row r="104">
      <c r="A104" s="0" t="str">
        <f>IF(Initiatives!A104="","",Initiatives!A104)</f>
      </c>
      <c r="B104" s="8" t="str">
        <f>IF(A104="","",SUMPRODUCT(('Value entries'!B2:B1001=A104)*('Value entries'!K2:K1001="Approved")*('Value entries'!I2:I1001&lt;&gt;'Value entries'!L2:L1001)*(('Value entries'!D2:D1001="Revenue gain")+('Value entries'!D2:D1001="Cost savings")+('Value entries'!D2:D1001="Cost avoidance"))*'Value entries'!E2:E1001))</f>
      </c>
      <c r="C104" s="8" t="str">
        <f>IF(A104="","",SUMIFS('Costs'!D:D,'Costs'!A:A,A104))</f>
      </c>
      <c r="D104" s="8" t="str">
        <f>IF(A104="","",B104-C104)</f>
      </c>
      <c r="E104" s="9" t="str">
        <f>IF(OR(A104="",N(C104)=0),"",D104/C104)</f>
      </c>
      <c r="F104" s="8" t="str">
        <f>IF(A104="","",SUMPRODUCT(('Value entries'!B2:B1001=A104)*('Value entries'!K2:K1001="Approved")*('Value entries'!I2:I1001&lt;&gt;'Value entries'!L2:L1001)*(('Value entries'!D2:D1001="Freed capacity"))*'Value entries'!E2:E1001))</f>
      </c>
    </row>
    <row r="105">
      <c r="A105" s="0" t="str">
        <f>IF(Initiatives!A105="","",Initiatives!A105)</f>
      </c>
      <c r="B105" s="8" t="str">
        <f>IF(A105="","",SUMPRODUCT(('Value entries'!B2:B1001=A105)*('Value entries'!K2:K1001="Approved")*('Value entries'!I2:I1001&lt;&gt;'Value entries'!L2:L1001)*(('Value entries'!D2:D1001="Revenue gain")+('Value entries'!D2:D1001="Cost savings")+('Value entries'!D2:D1001="Cost avoidance"))*'Value entries'!E2:E1001))</f>
      </c>
      <c r="C105" s="8" t="str">
        <f>IF(A105="","",SUMIFS('Costs'!D:D,'Costs'!A:A,A105))</f>
      </c>
      <c r="D105" s="8" t="str">
        <f>IF(A105="","",B105-C105)</f>
      </c>
      <c r="E105" s="9" t="str">
        <f>IF(OR(A105="",N(C105)=0),"",D105/C105)</f>
      </c>
      <c r="F105" s="8" t="str">
        <f>IF(A105="","",SUMPRODUCT(('Value entries'!B2:B1001=A105)*('Value entries'!K2:K1001="Approved")*('Value entries'!I2:I1001&lt;&gt;'Value entries'!L2:L1001)*(('Value entries'!D2:D1001="Freed capacity"))*'Value entries'!E2:E1001))</f>
      </c>
    </row>
    <row r="106">
      <c r="A106" s="0" t="str">
        <f>IF(Initiatives!A106="","",Initiatives!A106)</f>
      </c>
      <c r="B106" s="8" t="str">
        <f>IF(A106="","",SUMPRODUCT(('Value entries'!B2:B1001=A106)*('Value entries'!K2:K1001="Approved")*('Value entries'!I2:I1001&lt;&gt;'Value entries'!L2:L1001)*(('Value entries'!D2:D1001="Revenue gain")+('Value entries'!D2:D1001="Cost savings")+('Value entries'!D2:D1001="Cost avoidance"))*'Value entries'!E2:E1001))</f>
      </c>
      <c r="C106" s="8" t="str">
        <f>IF(A106="","",SUMIFS('Costs'!D:D,'Costs'!A:A,A106))</f>
      </c>
      <c r="D106" s="8" t="str">
        <f>IF(A106="","",B106-C106)</f>
      </c>
      <c r="E106" s="9" t="str">
        <f>IF(OR(A106="",N(C106)=0),"",D106/C106)</f>
      </c>
      <c r="F106" s="8" t="str">
        <f>IF(A106="","",SUMPRODUCT(('Value entries'!B2:B1001=A106)*('Value entries'!K2:K1001="Approved")*('Value entries'!I2:I1001&lt;&gt;'Value entries'!L2:L1001)*(('Value entries'!D2:D1001="Freed capacity"))*'Value entries'!E2:E1001))</f>
      </c>
    </row>
    <row r="107">
      <c r="A107" s="0" t="str">
        <f>IF(Initiatives!A107="","",Initiatives!A107)</f>
      </c>
      <c r="B107" s="8" t="str">
        <f>IF(A107="","",SUMPRODUCT(('Value entries'!B2:B1001=A107)*('Value entries'!K2:K1001="Approved")*('Value entries'!I2:I1001&lt;&gt;'Value entries'!L2:L1001)*(('Value entries'!D2:D1001="Revenue gain")+('Value entries'!D2:D1001="Cost savings")+('Value entries'!D2:D1001="Cost avoidance"))*'Value entries'!E2:E1001))</f>
      </c>
      <c r="C107" s="8" t="str">
        <f>IF(A107="","",SUMIFS('Costs'!D:D,'Costs'!A:A,A107))</f>
      </c>
      <c r="D107" s="8" t="str">
        <f>IF(A107="","",B107-C107)</f>
      </c>
      <c r="E107" s="9" t="str">
        <f>IF(OR(A107="",N(C107)=0),"",D107/C107)</f>
      </c>
      <c r="F107" s="8" t="str">
        <f>IF(A107="","",SUMPRODUCT(('Value entries'!B2:B1001=A107)*('Value entries'!K2:K1001="Approved")*('Value entries'!I2:I1001&lt;&gt;'Value entries'!L2:L1001)*(('Value entries'!D2:D1001="Freed capacity"))*'Value entries'!E2:E1001))</f>
      </c>
    </row>
    <row r="108">
      <c r="A108" s="0" t="str">
        <f>IF(Initiatives!A108="","",Initiatives!A108)</f>
      </c>
      <c r="B108" s="8" t="str">
        <f>IF(A108="","",SUMPRODUCT(('Value entries'!B2:B1001=A108)*('Value entries'!K2:K1001="Approved")*('Value entries'!I2:I1001&lt;&gt;'Value entries'!L2:L1001)*(('Value entries'!D2:D1001="Revenue gain")+('Value entries'!D2:D1001="Cost savings")+('Value entries'!D2:D1001="Cost avoidance"))*'Value entries'!E2:E1001))</f>
      </c>
      <c r="C108" s="8" t="str">
        <f>IF(A108="","",SUMIFS('Costs'!D:D,'Costs'!A:A,A108))</f>
      </c>
      <c r="D108" s="8" t="str">
        <f>IF(A108="","",B108-C108)</f>
      </c>
      <c r="E108" s="9" t="str">
        <f>IF(OR(A108="",N(C108)=0),"",D108/C108)</f>
      </c>
      <c r="F108" s="8" t="str">
        <f>IF(A108="","",SUMPRODUCT(('Value entries'!B2:B1001=A108)*('Value entries'!K2:K1001="Approved")*('Value entries'!I2:I1001&lt;&gt;'Value entries'!L2:L1001)*(('Value entries'!D2:D1001="Freed capacity"))*'Value entries'!E2:E1001))</f>
      </c>
    </row>
    <row r="109">
      <c r="A109" s="0" t="str">
        <f>IF(Initiatives!A109="","",Initiatives!A109)</f>
      </c>
      <c r="B109" s="8" t="str">
        <f>IF(A109="","",SUMPRODUCT(('Value entries'!B2:B1001=A109)*('Value entries'!K2:K1001="Approved")*('Value entries'!I2:I1001&lt;&gt;'Value entries'!L2:L1001)*(('Value entries'!D2:D1001="Revenue gain")+('Value entries'!D2:D1001="Cost savings")+('Value entries'!D2:D1001="Cost avoidance"))*'Value entries'!E2:E1001))</f>
      </c>
      <c r="C109" s="8" t="str">
        <f>IF(A109="","",SUMIFS('Costs'!D:D,'Costs'!A:A,A109))</f>
      </c>
      <c r="D109" s="8" t="str">
        <f>IF(A109="","",B109-C109)</f>
      </c>
      <c r="E109" s="9" t="str">
        <f>IF(OR(A109="",N(C109)=0),"",D109/C109)</f>
      </c>
      <c r="F109" s="8" t="str">
        <f>IF(A109="","",SUMPRODUCT(('Value entries'!B2:B1001=A109)*('Value entries'!K2:K1001="Approved")*('Value entries'!I2:I1001&lt;&gt;'Value entries'!L2:L1001)*(('Value entries'!D2:D1001="Freed capacity"))*'Value entries'!E2:E1001))</f>
      </c>
    </row>
    <row r="110">
      <c r="A110" s="0" t="str">
        <f>IF(Initiatives!A110="","",Initiatives!A110)</f>
      </c>
      <c r="B110" s="8" t="str">
        <f>IF(A110="","",SUMPRODUCT(('Value entries'!B2:B1001=A110)*('Value entries'!K2:K1001="Approved")*('Value entries'!I2:I1001&lt;&gt;'Value entries'!L2:L1001)*(('Value entries'!D2:D1001="Revenue gain")+('Value entries'!D2:D1001="Cost savings")+('Value entries'!D2:D1001="Cost avoidance"))*'Value entries'!E2:E1001))</f>
      </c>
      <c r="C110" s="8" t="str">
        <f>IF(A110="","",SUMIFS('Costs'!D:D,'Costs'!A:A,A110))</f>
      </c>
      <c r="D110" s="8" t="str">
        <f>IF(A110="","",B110-C110)</f>
      </c>
      <c r="E110" s="9" t="str">
        <f>IF(OR(A110="",N(C110)=0),"",D110/C110)</f>
      </c>
      <c r="F110" s="8" t="str">
        <f>IF(A110="","",SUMPRODUCT(('Value entries'!B2:B1001=A110)*('Value entries'!K2:K1001="Approved")*('Value entries'!I2:I1001&lt;&gt;'Value entries'!L2:L1001)*(('Value entries'!D2:D1001="Freed capacity"))*'Value entries'!E2:E1001))</f>
      </c>
    </row>
    <row r="111">
      <c r="A111" s="0" t="str">
        <f>IF(Initiatives!A111="","",Initiatives!A111)</f>
      </c>
      <c r="B111" s="8" t="str">
        <f>IF(A111="","",SUMPRODUCT(('Value entries'!B2:B1001=A111)*('Value entries'!K2:K1001="Approved")*('Value entries'!I2:I1001&lt;&gt;'Value entries'!L2:L1001)*(('Value entries'!D2:D1001="Revenue gain")+('Value entries'!D2:D1001="Cost savings")+('Value entries'!D2:D1001="Cost avoidance"))*'Value entries'!E2:E1001))</f>
      </c>
      <c r="C111" s="8" t="str">
        <f>IF(A111="","",SUMIFS('Costs'!D:D,'Costs'!A:A,A111))</f>
      </c>
      <c r="D111" s="8" t="str">
        <f>IF(A111="","",B111-C111)</f>
      </c>
      <c r="E111" s="9" t="str">
        <f>IF(OR(A111="",N(C111)=0),"",D111/C111)</f>
      </c>
      <c r="F111" s="8" t="str">
        <f>IF(A111="","",SUMPRODUCT(('Value entries'!B2:B1001=A111)*('Value entries'!K2:K1001="Approved")*('Value entries'!I2:I1001&lt;&gt;'Value entries'!L2:L1001)*(('Value entries'!D2:D1001="Freed capacity"))*'Value entries'!E2:E1001))</f>
      </c>
    </row>
    <row r="112">
      <c r="A112" s="0" t="str">
        <f>IF(Initiatives!A112="","",Initiatives!A112)</f>
      </c>
      <c r="B112" s="8" t="str">
        <f>IF(A112="","",SUMPRODUCT(('Value entries'!B2:B1001=A112)*('Value entries'!K2:K1001="Approved")*('Value entries'!I2:I1001&lt;&gt;'Value entries'!L2:L1001)*(('Value entries'!D2:D1001="Revenue gain")+('Value entries'!D2:D1001="Cost savings")+('Value entries'!D2:D1001="Cost avoidance"))*'Value entries'!E2:E1001))</f>
      </c>
      <c r="C112" s="8" t="str">
        <f>IF(A112="","",SUMIFS('Costs'!D:D,'Costs'!A:A,A112))</f>
      </c>
      <c r="D112" s="8" t="str">
        <f>IF(A112="","",B112-C112)</f>
      </c>
      <c r="E112" s="9" t="str">
        <f>IF(OR(A112="",N(C112)=0),"",D112/C112)</f>
      </c>
      <c r="F112" s="8" t="str">
        <f>IF(A112="","",SUMPRODUCT(('Value entries'!B2:B1001=A112)*('Value entries'!K2:K1001="Approved")*('Value entries'!I2:I1001&lt;&gt;'Value entries'!L2:L1001)*(('Value entries'!D2:D1001="Freed capacity"))*'Value entries'!E2:E1001))</f>
      </c>
    </row>
    <row r="113">
      <c r="A113" s="0" t="str">
        <f>IF(Initiatives!A113="","",Initiatives!A113)</f>
      </c>
      <c r="B113" s="8" t="str">
        <f>IF(A113="","",SUMPRODUCT(('Value entries'!B2:B1001=A113)*('Value entries'!K2:K1001="Approved")*('Value entries'!I2:I1001&lt;&gt;'Value entries'!L2:L1001)*(('Value entries'!D2:D1001="Revenue gain")+('Value entries'!D2:D1001="Cost savings")+('Value entries'!D2:D1001="Cost avoidance"))*'Value entries'!E2:E1001))</f>
      </c>
      <c r="C113" s="8" t="str">
        <f>IF(A113="","",SUMIFS('Costs'!D:D,'Costs'!A:A,A113))</f>
      </c>
      <c r="D113" s="8" t="str">
        <f>IF(A113="","",B113-C113)</f>
      </c>
      <c r="E113" s="9" t="str">
        <f>IF(OR(A113="",N(C113)=0),"",D113/C113)</f>
      </c>
      <c r="F113" s="8" t="str">
        <f>IF(A113="","",SUMPRODUCT(('Value entries'!B2:B1001=A113)*('Value entries'!K2:K1001="Approved")*('Value entries'!I2:I1001&lt;&gt;'Value entries'!L2:L1001)*(('Value entries'!D2:D1001="Freed capacity"))*'Value entries'!E2:E1001))</f>
      </c>
    </row>
    <row r="114">
      <c r="A114" s="0" t="str">
        <f>IF(Initiatives!A114="","",Initiatives!A114)</f>
      </c>
      <c r="B114" s="8" t="str">
        <f>IF(A114="","",SUMPRODUCT(('Value entries'!B2:B1001=A114)*('Value entries'!K2:K1001="Approved")*('Value entries'!I2:I1001&lt;&gt;'Value entries'!L2:L1001)*(('Value entries'!D2:D1001="Revenue gain")+('Value entries'!D2:D1001="Cost savings")+('Value entries'!D2:D1001="Cost avoidance"))*'Value entries'!E2:E1001))</f>
      </c>
      <c r="C114" s="8" t="str">
        <f>IF(A114="","",SUMIFS('Costs'!D:D,'Costs'!A:A,A114))</f>
      </c>
      <c r="D114" s="8" t="str">
        <f>IF(A114="","",B114-C114)</f>
      </c>
      <c r="E114" s="9" t="str">
        <f>IF(OR(A114="",N(C114)=0),"",D114/C114)</f>
      </c>
      <c r="F114" s="8" t="str">
        <f>IF(A114="","",SUMPRODUCT(('Value entries'!B2:B1001=A114)*('Value entries'!K2:K1001="Approved")*('Value entries'!I2:I1001&lt;&gt;'Value entries'!L2:L1001)*(('Value entries'!D2:D1001="Freed capacity"))*'Value entries'!E2:E1001))</f>
      </c>
    </row>
    <row r="115">
      <c r="A115" s="0" t="str">
        <f>IF(Initiatives!A115="","",Initiatives!A115)</f>
      </c>
      <c r="B115" s="8" t="str">
        <f>IF(A115="","",SUMPRODUCT(('Value entries'!B2:B1001=A115)*('Value entries'!K2:K1001="Approved")*('Value entries'!I2:I1001&lt;&gt;'Value entries'!L2:L1001)*(('Value entries'!D2:D1001="Revenue gain")+('Value entries'!D2:D1001="Cost savings")+('Value entries'!D2:D1001="Cost avoidance"))*'Value entries'!E2:E1001))</f>
      </c>
      <c r="C115" s="8" t="str">
        <f>IF(A115="","",SUMIFS('Costs'!D:D,'Costs'!A:A,A115))</f>
      </c>
      <c r="D115" s="8" t="str">
        <f>IF(A115="","",B115-C115)</f>
      </c>
      <c r="E115" s="9" t="str">
        <f>IF(OR(A115="",N(C115)=0),"",D115/C115)</f>
      </c>
      <c r="F115" s="8" t="str">
        <f>IF(A115="","",SUMPRODUCT(('Value entries'!B2:B1001=A115)*('Value entries'!K2:K1001="Approved")*('Value entries'!I2:I1001&lt;&gt;'Value entries'!L2:L1001)*(('Value entries'!D2:D1001="Freed capacity"))*'Value entries'!E2:E1001))</f>
      </c>
    </row>
    <row r="116">
      <c r="A116" s="0" t="str">
        <f>IF(Initiatives!A116="","",Initiatives!A116)</f>
      </c>
      <c r="B116" s="8" t="str">
        <f>IF(A116="","",SUMPRODUCT(('Value entries'!B2:B1001=A116)*('Value entries'!K2:K1001="Approved")*('Value entries'!I2:I1001&lt;&gt;'Value entries'!L2:L1001)*(('Value entries'!D2:D1001="Revenue gain")+('Value entries'!D2:D1001="Cost savings")+('Value entries'!D2:D1001="Cost avoidance"))*'Value entries'!E2:E1001))</f>
      </c>
      <c r="C116" s="8" t="str">
        <f>IF(A116="","",SUMIFS('Costs'!D:D,'Costs'!A:A,A116))</f>
      </c>
      <c r="D116" s="8" t="str">
        <f>IF(A116="","",B116-C116)</f>
      </c>
      <c r="E116" s="9" t="str">
        <f>IF(OR(A116="",N(C116)=0),"",D116/C116)</f>
      </c>
      <c r="F116" s="8" t="str">
        <f>IF(A116="","",SUMPRODUCT(('Value entries'!B2:B1001=A116)*('Value entries'!K2:K1001="Approved")*('Value entries'!I2:I1001&lt;&gt;'Value entries'!L2:L1001)*(('Value entries'!D2:D1001="Freed capacity"))*'Value entries'!E2:E1001))</f>
      </c>
    </row>
    <row r="117">
      <c r="A117" s="0" t="str">
        <f>IF(Initiatives!A117="","",Initiatives!A117)</f>
      </c>
      <c r="B117" s="8" t="str">
        <f>IF(A117="","",SUMPRODUCT(('Value entries'!B2:B1001=A117)*('Value entries'!K2:K1001="Approved")*('Value entries'!I2:I1001&lt;&gt;'Value entries'!L2:L1001)*(('Value entries'!D2:D1001="Revenue gain")+('Value entries'!D2:D1001="Cost savings")+('Value entries'!D2:D1001="Cost avoidance"))*'Value entries'!E2:E1001))</f>
      </c>
      <c r="C117" s="8" t="str">
        <f>IF(A117="","",SUMIFS('Costs'!D:D,'Costs'!A:A,A117))</f>
      </c>
      <c r="D117" s="8" t="str">
        <f>IF(A117="","",B117-C117)</f>
      </c>
      <c r="E117" s="9" t="str">
        <f>IF(OR(A117="",N(C117)=0),"",D117/C117)</f>
      </c>
      <c r="F117" s="8" t="str">
        <f>IF(A117="","",SUMPRODUCT(('Value entries'!B2:B1001=A117)*('Value entries'!K2:K1001="Approved")*('Value entries'!I2:I1001&lt;&gt;'Value entries'!L2:L1001)*(('Value entries'!D2:D1001="Freed capacity"))*'Value entries'!E2:E1001))</f>
      </c>
    </row>
    <row r="118">
      <c r="A118" s="0" t="str">
        <f>IF(Initiatives!A118="","",Initiatives!A118)</f>
      </c>
      <c r="B118" s="8" t="str">
        <f>IF(A118="","",SUMPRODUCT(('Value entries'!B2:B1001=A118)*('Value entries'!K2:K1001="Approved")*('Value entries'!I2:I1001&lt;&gt;'Value entries'!L2:L1001)*(('Value entries'!D2:D1001="Revenue gain")+('Value entries'!D2:D1001="Cost savings")+('Value entries'!D2:D1001="Cost avoidance"))*'Value entries'!E2:E1001))</f>
      </c>
      <c r="C118" s="8" t="str">
        <f>IF(A118="","",SUMIFS('Costs'!D:D,'Costs'!A:A,A118))</f>
      </c>
      <c r="D118" s="8" t="str">
        <f>IF(A118="","",B118-C118)</f>
      </c>
      <c r="E118" s="9" t="str">
        <f>IF(OR(A118="",N(C118)=0),"",D118/C118)</f>
      </c>
      <c r="F118" s="8" t="str">
        <f>IF(A118="","",SUMPRODUCT(('Value entries'!B2:B1001=A118)*('Value entries'!K2:K1001="Approved")*('Value entries'!I2:I1001&lt;&gt;'Value entries'!L2:L1001)*(('Value entries'!D2:D1001="Freed capacity"))*'Value entries'!E2:E1001))</f>
      </c>
    </row>
    <row r="119">
      <c r="A119" s="0" t="str">
        <f>IF(Initiatives!A119="","",Initiatives!A119)</f>
      </c>
      <c r="B119" s="8" t="str">
        <f>IF(A119="","",SUMPRODUCT(('Value entries'!B2:B1001=A119)*('Value entries'!K2:K1001="Approved")*('Value entries'!I2:I1001&lt;&gt;'Value entries'!L2:L1001)*(('Value entries'!D2:D1001="Revenue gain")+('Value entries'!D2:D1001="Cost savings")+('Value entries'!D2:D1001="Cost avoidance"))*'Value entries'!E2:E1001))</f>
      </c>
      <c r="C119" s="8" t="str">
        <f>IF(A119="","",SUMIFS('Costs'!D:D,'Costs'!A:A,A119))</f>
      </c>
      <c r="D119" s="8" t="str">
        <f>IF(A119="","",B119-C119)</f>
      </c>
      <c r="E119" s="9" t="str">
        <f>IF(OR(A119="",N(C119)=0),"",D119/C119)</f>
      </c>
      <c r="F119" s="8" t="str">
        <f>IF(A119="","",SUMPRODUCT(('Value entries'!B2:B1001=A119)*('Value entries'!K2:K1001="Approved")*('Value entries'!I2:I1001&lt;&gt;'Value entries'!L2:L1001)*(('Value entries'!D2:D1001="Freed capacity"))*'Value entries'!E2:E1001))</f>
      </c>
    </row>
    <row r="120">
      <c r="A120" s="0" t="str">
        <f>IF(Initiatives!A120="","",Initiatives!A120)</f>
      </c>
      <c r="B120" s="8" t="str">
        <f>IF(A120="","",SUMPRODUCT(('Value entries'!B2:B1001=A120)*('Value entries'!K2:K1001="Approved")*('Value entries'!I2:I1001&lt;&gt;'Value entries'!L2:L1001)*(('Value entries'!D2:D1001="Revenue gain")+('Value entries'!D2:D1001="Cost savings")+('Value entries'!D2:D1001="Cost avoidance"))*'Value entries'!E2:E1001))</f>
      </c>
      <c r="C120" s="8" t="str">
        <f>IF(A120="","",SUMIFS('Costs'!D:D,'Costs'!A:A,A120))</f>
      </c>
      <c r="D120" s="8" t="str">
        <f>IF(A120="","",B120-C120)</f>
      </c>
      <c r="E120" s="9" t="str">
        <f>IF(OR(A120="",N(C120)=0),"",D120/C120)</f>
      </c>
      <c r="F120" s="8" t="str">
        <f>IF(A120="","",SUMPRODUCT(('Value entries'!B2:B1001=A120)*('Value entries'!K2:K1001="Approved")*('Value entries'!I2:I1001&lt;&gt;'Value entries'!L2:L1001)*(('Value entries'!D2:D1001="Freed capacity"))*'Value entries'!E2:E1001))</f>
      </c>
    </row>
    <row r="121">
      <c r="A121" s="0" t="str">
        <f>IF(Initiatives!A121="","",Initiatives!A121)</f>
      </c>
      <c r="B121" s="8" t="str">
        <f>IF(A121="","",SUMPRODUCT(('Value entries'!B2:B1001=A121)*('Value entries'!K2:K1001="Approved")*('Value entries'!I2:I1001&lt;&gt;'Value entries'!L2:L1001)*(('Value entries'!D2:D1001="Revenue gain")+('Value entries'!D2:D1001="Cost savings")+('Value entries'!D2:D1001="Cost avoidance"))*'Value entries'!E2:E1001))</f>
      </c>
      <c r="C121" s="8" t="str">
        <f>IF(A121="","",SUMIFS('Costs'!D:D,'Costs'!A:A,A121))</f>
      </c>
      <c r="D121" s="8" t="str">
        <f>IF(A121="","",B121-C121)</f>
      </c>
      <c r="E121" s="9" t="str">
        <f>IF(OR(A121="",N(C121)=0),"",D121/C121)</f>
      </c>
      <c r="F121" s="8" t="str">
        <f>IF(A121="","",SUMPRODUCT(('Value entries'!B2:B1001=A121)*('Value entries'!K2:K1001="Approved")*('Value entries'!I2:I1001&lt;&gt;'Value entries'!L2:L1001)*(('Value entries'!D2:D1001="Freed capacity"))*'Value entries'!E2:E1001))</f>
      </c>
    </row>
    <row r="122">
      <c r="A122" s="0" t="str">
        <f>IF(Initiatives!A122="","",Initiatives!A122)</f>
      </c>
      <c r="B122" s="8" t="str">
        <f>IF(A122="","",SUMPRODUCT(('Value entries'!B2:B1001=A122)*('Value entries'!K2:K1001="Approved")*('Value entries'!I2:I1001&lt;&gt;'Value entries'!L2:L1001)*(('Value entries'!D2:D1001="Revenue gain")+('Value entries'!D2:D1001="Cost savings")+('Value entries'!D2:D1001="Cost avoidance"))*'Value entries'!E2:E1001))</f>
      </c>
      <c r="C122" s="8" t="str">
        <f>IF(A122="","",SUMIFS('Costs'!D:D,'Costs'!A:A,A122))</f>
      </c>
      <c r="D122" s="8" t="str">
        <f>IF(A122="","",B122-C122)</f>
      </c>
      <c r="E122" s="9" t="str">
        <f>IF(OR(A122="",N(C122)=0),"",D122/C122)</f>
      </c>
      <c r="F122" s="8" t="str">
        <f>IF(A122="","",SUMPRODUCT(('Value entries'!B2:B1001=A122)*('Value entries'!K2:K1001="Approved")*('Value entries'!I2:I1001&lt;&gt;'Value entries'!L2:L1001)*(('Value entries'!D2:D1001="Freed capacity"))*'Value entries'!E2:E1001))</f>
      </c>
    </row>
    <row r="123">
      <c r="A123" s="0" t="str">
        <f>IF(Initiatives!A123="","",Initiatives!A123)</f>
      </c>
      <c r="B123" s="8" t="str">
        <f>IF(A123="","",SUMPRODUCT(('Value entries'!B2:B1001=A123)*('Value entries'!K2:K1001="Approved")*('Value entries'!I2:I1001&lt;&gt;'Value entries'!L2:L1001)*(('Value entries'!D2:D1001="Revenue gain")+('Value entries'!D2:D1001="Cost savings")+('Value entries'!D2:D1001="Cost avoidance"))*'Value entries'!E2:E1001))</f>
      </c>
      <c r="C123" s="8" t="str">
        <f>IF(A123="","",SUMIFS('Costs'!D:D,'Costs'!A:A,A123))</f>
      </c>
      <c r="D123" s="8" t="str">
        <f>IF(A123="","",B123-C123)</f>
      </c>
      <c r="E123" s="9" t="str">
        <f>IF(OR(A123="",N(C123)=0),"",D123/C123)</f>
      </c>
      <c r="F123" s="8" t="str">
        <f>IF(A123="","",SUMPRODUCT(('Value entries'!B2:B1001=A123)*('Value entries'!K2:K1001="Approved")*('Value entries'!I2:I1001&lt;&gt;'Value entries'!L2:L1001)*(('Value entries'!D2:D1001="Freed capacity"))*'Value entries'!E2:E1001))</f>
      </c>
    </row>
    <row r="124">
      <c r="A124" s="0" t="str">
        <f>IF(Initiatives!A124="","",Initiatives!A124)</f>
      </c>
      <c r="B124" s="8" t="str">
        <f>IF(A124="","",SUMPRODUCT(('Value entries'!B2:B1001=A124)*('Value entries'!K2:K1001="Approved")*('Value entries'!I2:I1001&lt;&gt;'Value entries'!L2:L1001)*(('Value entries'!D2:D1001="Revenue gain")+('Value entries'!D2:D1001="Cost savings")+('Value entries'!D2:D1001="Cost avoidance"))*'Value entries'!E2:E1001))</f>
      </c>
      <c r="C124" s="8" t="str">
        <f>IF(A124="","",SUMIFS('Costs'!D:D,'Costs'!A:A,A124))</f>
      </c>
      <c r="D124" s="8" t="str">
        <f>IF(A124="","",B124-C124)</f>
      </c>
      <c r="E124" s="9" t="str">
        <f>IF(OR(A124="",N(C124)=0),"",D124/C124)</f>
      </c>
      <c r="F124" s="8" t="str">
        <f>IF(A124="","",SUMPRODUCT(('Value entries'!B2:B1001=A124)*('Value entries'!K2:K1001="Approved")*('Value entries'!I2:I1001&lt;&gt;'Value entries'!L2:L1001)*(('Value entries'!D2:D1001="Freed capacity"))*'Value entries'!E2:E1001))</f>
      </c>
    </row>
    <row r="125">
      <c r="A125" s="0" t="str">
        <f>IF(Initiatives!A125="","",Initiatives!A125)</f>
      </c>
      <c r="B125" s="8" t="str">
        <f>IF(A125="","",SUMPRODUCT(('Value entries'!B2:B1001=A125)*('Value entries'!K2:K1001="Approved")*('Value entries'!I2:I1001&lt;&gt;'Value entries'!L2:L1001)*(('Value entries'!D2:D1001="Revenue gain")+('Value entries'!D2:D1001="Cost savings")+('Value entries'!D2:D1001="Cost avoidance"))*'Value entries'!E2:E1001))</f>
      </c>
      <c r="C125" s="8" t="str">
        <f>IF(A125="","",SUMIFS('Costs'!D:D,'Costs'!A:A,A125))</f>
      </c>
      <c r="D125" s="8" t="str">
        <f>IF(A125="","",B125-C125)</f>
      </c>
      <c r="E125" s="9" t="str">
        <f>IF(OR(A125="",N(C125)=0),"",D125/C125)</f>
      </c>
      <c r="F125" s="8" t="str">
        <f>IF(A125="","",SUMPRODUCT(('Value entries'!B2:B1001=A125)*('Value entries'!K2:K1001="Approved")*('Value entries'!I2:I1001&lt;&gt;'Value entries'!L2:L1001)*(('Value entries'!D2:D1001="Freed capacity"))*'Value entries'!E2:E1001))</f>
      </c>
    </row>
    <row r="126">
      <c r="A126" s="0" t="str">
        <f>IF(Initiatives!A126="","",Initiatives!A126)</f>
      </c>
      <c r="B126" s="8" t="str">
        <f>IF(A126="","",SUMPRODUCT(('Value entries'!B2:B1001=A126)*('Value entries'!K2:K1001="Approved")*('Value entries'!I2:I1001&lt;&gt;'Value entries'!L2:L1001)*(('Value entries'!D2:D1001="Revenue gain")+('Value entries'!D2:D1001="Cost savings")+('Value entries'!D2:D1001="Cost avoidance"))*'Value entries'!E2:E1001))</f>
      </c>
      <c r="C126" s="8" t="str">
        <f>IF(A126="","",SUMIFS('Costs'!D:D,'Costs'!A:A,A126))</f>
      </c>
      <c r="D126" s="8" t="str">
        <f>IF(A126="","",B126-C126)</f>
      </c>
      <c r="E126" s="9" t="str">
        <f>IF(OR(A126="",N(C126)=0),"",D126/C126)</f>
      </c>
      <c r="F126" s="8" t="str">
        <f>IF(A126="","",SUMPRODUCT(('Value entries'!B2:B1001=A126)*('Value entries'!K2:K1001="Approved")*('Value entries'!I2:I1001&lt;&gt;'Value entries'!L2:L1001)*(('Value entries'!D2:D1001="Freed capacity"))*'Value entries'!E2:E1001))</f>
      </c>
    </row>
    <row r="127">
      <c r="A127" s="0" t="str">
        <f>IF(Initiatives!A127="","",Initiatives!A127)</f>
      </c>
      <c r="B127" s="8" t="str">
        <f>IF(A127="","",SUMPRODUCT(('Value entries'!B2:B1001=A127)*('Value entries'!K2:K1001="Approved")*('Value entries'!I2:I1001&lt;&gt;'Value entries'!L2:L1001)*(('Value entries'!D2:D1001="Revenue gain")+('Value entries'!D2:D1001="Cost savings")+('Value entries'!D2:D1001="Cost avoidance"))*'Value entries'!E2:E1001))</f>
      </c>
      <c r="C127" s="8" t="str">
        <f>IF(A127="","",SUMIFS('Costs'!D:D,'Costs'!A:A,A127))</f>
      </c>
      <c r="D127" s="8" t="str">
        <f>IF(A127="","",B127-C127)</f>
      </c>
      <c r="E127" s="9" t="str">
        <f>IF(OR(A127="",N(C127)=0),"",D127/C127)</f>
      </c>
      <c r="F127" s="8" t="str">
        <f>IF(A127="","",SUMPRODUCT(('Value entries'!B2:B1001=A127)*('Value entries'!K2:K1001="Approved")*('Value entries'!I2:I1001&lt;&gt;'Value entries'!L2:L1001)*(('Value entries'!D2:D1001="Freed capacity"))*'Value entries'!E2:E1001))</f>
      </c>
    </row>
    <row r="128">
      <c r="A128" s="0" t="str">
        <f>IF(Initiatives!A128="","",Initiatives!A128)</f>
      </c>
      <c r="B128" s="8" t="str">
        <f>IF(A128="","",SUMPRODUCT(('Value entries'!B2:B1001=A128)*('Value entries'!K2:K1001="Approved")*('Value entries'!I2:I1001&lt;&gt;'Value entries'!L2:L1001)*(('Value entries'!D2:D1001="Revenue gain")+('Value entries'!D2:D1001="Cost savings")+('Value entries'!D2:D1001="Cost avoidance"))*'Value entries'!E2:E1001))</f>
      </c>
      <c r="C128" s="8" t="str">
        <f>IF(A128="","",SUMIFS('Costs'!D:D,'Costs'!A:A,A128))</f>
      </c>
      <c r="D128" s="8" t="str">
        <f>IF(A128="","",B128-C128)</f>
      </c>
      <c r="E128" s="9" t="str">
        <f>IF(OR(A128="",N(C128)=0),"",D128/C128)</f>
      </c>
      <c r="F128" s="8" t="str">
        <f>IF(A128="","",SUMPRODUCT(('Value entries'!B2:B1001=A128)*('Value entries'!K2:K1001="Approved")*('Value entries'!I2:I1001&lt;&gt;'Value entries'!L2:L1001)*(('Value entries'!D2:D1001="Freed capacity"))*'Value entries'!E2:E1001))</f>
      </c>
    </row>
    <row r="129">
      <c r="A129" s="0" t="str">
        <f>IF(Initiatives!A129="","",Initiatives!A129)</f>
      </c>
      <c r="B129" s="8" t="str">
        <f>IF(A129="","",SUMPRODUCT(('Value entries'!B2:B1001=A129)*('Value entries'!K2:K1001="Approved")*('Value entries'!I2:I1001&lt;&gt;'Value entries'!L2:L1001)*(('Value entries'!D2:D1001="Revenue gain")+('Value entries'!D2:D1001="Cost savings")+('Value entries'!D2:D1001="Cost avoidance"))*'Value entries'!E2:E1001))</f>
      </c>
      <c r="C129" s="8" t="str">
        <f>IF(A129="","",SUMIFS('Costs'!D:D,'Costs'!A:A,A129))</f>
      </c>
      <c r="D129" s="8" t="str">
        <f>IF(A129="","",B129-C129)</f>
      </c>
      <c r="E129" s="9" t="str">
        <f>IF(OR(A129="",N(C129)=0),"",D129/C129)</f>
      </c>
      <c r="F129" s="8" t="str">
        <f>IF(A129="","",SUMPRODUCT(('Value entries'!B2:B1001=A129)*('Value entries'!K2:K1001="Approved")*('Value entries'!I2:I1001&lt;&gt;'Value entries'!L2:L1001)*(('Value entries'!D2:D1001="Freed capacity"))*'Value entries'!E2:E1001))</f>
      </c>
    </row>
    <row r="130">
      <c r="A130" s="0" t="str">
        <f>IF(Initiatives!A130="","",Initiatives!A130)</f>
      </c>
      <c r="B130" s="8" t="str">
        <f>IF(A130="","",SUMPRODUCT(('Value entries'!B2:B1001=A130)*('Value entries'!K2:K1001="Approved")*('Value entries'!I2:I1001&lt;&gt;'Value entries'!L2:L1001)*(('Value entries'!D2:D1001="Revenue gain")+('Value entries'!D2:D1001="Cost savings")+('Value entries'!D2:D1001="Cost avoidance"))*'Value entries'!E2:E1001))</f>
      </c>
      <c r="C130" s="8" t="str">
        <f>IF(A130="","",SUMIFS('Costs'!D:D,'Costs'!A:A,A130))</f>
      </c>
      <c r="D130" s="8" t="str">
        <f>IF(A130="","",B130-C130)</f>
      </c>
      <c r="E130" s="9" t="str">
        <f>IF(OR(A130="",N(C130)=0),"",D130/C130)</f>
      </c>
      <c r="F130" s="8" t="str">
        <f>IF(A130="","",SUMPRODUCT(('Value entries'!B2:B1001=A130)*('Value entries'!K2:K1001="Approved")*('Value entries'!I2:I1001&lt;&gt;'Value entries'!L2:L1001)*(('Value entries'!D2:D1001="Freed capacity"))*'Value entries'!E2:E1001))</f>
      </c>
    </row>
    <row r="131">
      <c r="A131" s="0" t="str">
        <f>IF(Initiatives!A131="","",Initiatives!A131)</f>
      </c>
      <c r="B131" s="8" t="str">
        <f>IF(A131="","",SUMPRODUCT(('Value entries'!B2:B1001=A131)*('Value entries'!K2:K1001="Approved")*('Value entries'!I2:I1001&lt;&gt;'Value entries'!L2:L1001)*(('Value entries'!D2:D1001="Revenue gain")+('Value entries'!D2:D1001="Cost savings")+('Value entries'!D2:D1001="Cost avoidance"))*'Value entries'!E2:E1001))</f>
      </c>
      <c r="C131" s="8" t="str">
        <f>IF(A131="","",SUMIFS('Costs'!D:D,'Costs'!A:A,A131))</f>
      </c>
      <c r="D131" s="8" t="str">
        <f>IF(A131="","",B131-C131)</f>
      </c>
      <c r="E131" s="9" t="str">
        <f>IF(OR(A131="",N(C131)=0),"",D131/C131)</f>
      </c>
      <c r="F131" s="8" t="str">
        <f>IF(A131="","",SUMPRODUCT(('Value entries'!B2:B1001=A131)*('Value entries'!K2:K1001="Approved")*('Value entries'!I2:I1001&lt;&gt;'Value entries'!L2:L1001)*(('Value entries'!D2:D1001="Freed capacity"))*'Value entries'!E2:E1001))</f>
      </c>
    </row>
    <row r="132">
      <c r="A132" s="0" t="str">
        <f>IF(Initiatives!A132="","",Initiatives!A132)</f>
      </c>
      <c r="B132" s="8" t="str">
        <f>IF(A132="","",SUMPRODUCT(('Value entries'!B2:B1001=A132)*('Value entries'!K2:K1001="Approved")*('Value entries'!I2:I1001&lt;&gt;'Value entries'!L2:L1001)*(('Value entries'!D2:D1001="Revenue gain")+('Value entries'!D2:D1001="Cost savings")+('Value entries'!D2:D1001="Cost avoidance"))*'Value entries'!E2:E1001))</f>
      </c>
      <c r="C132" s="8" t="str">
        <f>IF(A132="","",SUMIFS('Costs'!D:D,'Costs'!A:A,A132))</f>
      </c>
      <c r="D132" s="8" t="str">
        <f>IF(A132="","",B132-C132)</f>
      </c>
      <c r="E132" s="9" t="str">
        <f>IF(OR(A132="",N(C132)=0),"",D132/C132)</f>
      </c>
      <c r="F132" s="8" t="str">
        <f>IF(A132="","",SUMPRODUCT(('Value entries'!B2:B1001=A132)*('Value entries'!K2:K1001="Approved")*('Value entries'!I2:I1001&lt;&gt;'Value entries'!L2:L1001)*(('Value entries'!D2:D1001="Freed capacity"))*'Value entries'!E2:E1001))</f>
      </c>
    </row>
    <row r="133">
      <c r="A133" s="0" t="str">
        <f>IF(Initiatives!A133="","",Initiatives!A133)</f>
      </c>
      <c r="B133" s="8" t="str">
        <f>IF(A133="","",SUMPRODUCT(('Value entries'!B2:B1001=A133)*('Value entries'!K2:K1001="Approved")*('Value entries'!I2:I1001&lt;&gt;'Value entries'!L2:L1001)*(('Value entries'!D2:D1001="Revenue gain")+('Value entries'!D2:D1001="Cost savings")+('Value entries'!D2:D1001="Cost avoidance"))*'Value entries'!E2:E1001))</f>
      </c>
      <c r="C133" s="8" t="str">
        <f>IF(A133="","",SUMIFS('Costs'!D:D,'Costs'!A:A,A133))</f>
      </c>
      <c r="D133" s="8" t="str">
        <f>IF(A133="","",B133-C133)</f>
      </c>
      <c r="E133" s="9" t="str">
        <f>IF(OR(A133="",N(C133)=0),"",D133/C133)</f>
      </c>
      <c r="F133" s="8" t="str">
        <f>IF(A133="","",SUMPRODUCT(('Value entries'!B2:B1001=A133)*('Value entries'!K2:K1001="Approved")*('Value entries'!I2:I1001&lt;&gt;'Value entries'!L2:L1001)*(('Value entries'!D2:D1001="Freed capacity"))*'Value entries'!E2:E1001))</f>
      </c>
    </row>
    <row r="134">
      <c r="A134" s="0" t="str">
        <f>IF(Initiatives!A134="","",Initiatives!A134)</f>
      </c>
      <c r="B134" s="8" t="str">
        <f>IF(A134="","",SUMPRODUCT(('Value entries'!B2:B1001=A134)*('Value entries'!K2:K1001="Approved")*('Value entries'!I2:I1001&lt;&gt;'Value entries'!L2:L1001)*(('Value entries'!D2:D1001="Revenue gain")+('Value entries'!D2:D1001="Cost savings")+('Value entries'!D2:D1001="Cost avoidance"))*'Value entries'!E2:E1001))</f>
      </c>
      <c r="C134" s="8" t="str">
        <f>IF(A134="","",SUMIFS('Costs'!D:D,'Costs'!A:A,A134))</f>
      </c>
      <c r="D134" s="8" t="str">
        <f>IF(A134="","",B134-C134)</f>
      </c>
      <c r="E134" s="9" t="str">
        <f>IF(OR(A134="",N(C134)=0),"",D134/C134)</f>
      </c>
      <c r="F134" s="8" t="str">
        <f>IF(A134="","",SUMPRODUCT(('Value entries'!B2:B1001=A134)*('Value entries'!K2:K1001="Approved")*('Value entries'!I2:I1001&lt;&gt;'Value entries'!L2:L1001)*(('Value entries'!D2:D1001="Freed capacity"))*'Value entries'!E2:E1001))</f>
      </c>
    </row>
    <row r="135">
      <c r="A135" s="0" t="str">
        <f>IF(Initiatives!A135="","",Initiatives!A135)</f>
      </c>
      <c r="B135" s="8" t="str">
        <f>IF(A135="","",SUMPRODUCT(('Value entries'!B2:B1001=A135)*('Value entries'!K2:K1001="Approved")*('Value entries'!I2:I1001&lt;&gt;'Value entries'!L2:L1001)*(('Value entries'!D2:D1001="Revenue gain")+('Value entries'!D2:D1001="Cost savings")+('Value entries'!D2:D1001="Cost avoidance"))*'Value entries'!E2:E1001))</f>
      </c>
      <c r="C135" s="8" t="str">
        <f>IF(A135="","",SUMIFS('Costs'!D:D,'Costs'!A:A,A135))</f>
      </c>
      <c r="D135" s="8" t="str">
        <f>IF(A135="","",B135-C135)</f>
      </c>
      <c r="E135" s="9" t="str">
        <f>IF(OR(A135="",N(C135)=0),"",D135/C135)</f>
      </c>
      <c r="F135" s="8" t="str">
        <f>IF(A135="","",SUMPRODUCT(('Value entries'!B2:B1001=A135)*('Value entries'!K2:K1001="Approved")*('Value entries'!I2:I1001&lt;&gt;'Value entries'!L2:L1001)*(('Value entries'!D2:D1001="Freed capacity"))*'Value entries'!E2:E1001))</f>
      </c>
    </row>
    <row r="136">
      <c r="A136" s="0" t="str">
        <f>IF(Initiatives!A136="","",Initiatives!A136)</f>
      </c>
      <c r="B136" s="8" t="str">
        <f>IF(A136="","",SUMPRODUCT(('Value entries'!B2:B1001=A136)*('Value entries'!K2:K1001="Approved")*('Value entries'!I2:I1001&lt;&gt;'Value entries'!L2:L1001)*(('Value entries'!D2:D1001="Revenue gain")+('Value entries'!D2:D1001="Cost savings")+('Value entries'!D2:D1001="Cost avoidance"))*'Value entries'!E2:E1001))</f>
      </c>
      <c r="C136" s="8" t="str">
        <f>IF(A136="","",SUMIFS('Costs'!D:D,'Costs'!A:A,A136))</f>
      </c>
      <c r="D136" s="8" t="str">
        <f>IF(A136="","",B136-C136)</f>
      </c>
      <c r="E136" s="9" t="str">
        <f>IF(OR(A136="",N(C136)=0),"",D136/C136)</f>
      </c>
      <c r="F136" s="8" t="str">
        <f>IF(A136="","",SUMPRODUCT(('Value entries'!B2:B1001=A136)*('Value entries'!K2:K1001="Approved")*('Value entries'!I2:I1001&lt;&gt;'Value entries'!L2:L1001)*(('Value entries'!D2:D1001="Freed capacity"))*'Value entries'!E2:E1001))</f>
      </c>
    </row>
    <row r="137">
      <c r="A137" s="0" t="str">
        <f>IF(Initiatives!A137="","",Initiatives!A137)</f>
      </c>
      <c r="B137" s="8" t="str">
        <f>IF(A137="","",SUMPRODUCT(('Value entries'!B2:B1001=A137)*('Value entries'!K2:K1001="Approved")*('Value entries'!I2:I1001&lt;&gt;'Value entries'!L2:L1001)*(('Value entries'!D2:D1001="Revenue gain")+('Value entries'!D2:D1001="Cost savings")+('Value entries'!D2:D1001="Cost avoidance"))*'Value entries'!E2:E1001))</f>
      </c>
      <c r="C137" s="8" t="str">
        <f>IF(A137="","",SUMIFS('Costs'!D:D,'Costs'!A:A,A137))</f>
      </c>
      <c r="D137" s="8" t="str">
        <f>IF(A137="","",B137-C137)</f>
      </c>
      <c r="E137" s="9" t="str">
        <f>IF(OR(A137="",N(C137)=0),"",D137/C137)</f>
      </c>
      <c r="F137" s="8" t="str">
        <f>IF(A137="","",SUMPRODUCT(('Value entries'!B2:B1001=A137)*('Value entries'!K2:K1001="Approved")*('Value entries'!I2:I1001&lt;&gt;'Value entries'!L2:L1001)*(('Value entries'!D2:D1001="Freed capacity"))*'Value entries'!E2:E1001))</f>
      </c>
    </row>
    <row r="138">
      <c r="A138" s="0" t="str">
        <f>IF(Initiatives!A138="","",Initiatives!A138)</f>
      </c>
      <c r="B138" s="8" t="str">
        <f>IF(A138="","",SUMPRODUCT(('Value entries'!B2:B1001=A138)*('Value entries'!K2:K1001="Approved")*('Value entries'!I2:I1001&lt;&gt;'Value entries'!L2:L1001)*(('Value entries'!D2:D1001="Revenue gain")+('Value entries'!D2:D1001="Cost savings")+('Value entries'!D2:D1001="Cost avoidance"))*'Value entries'!E2:E1001))</f>
      </c>
      <c r="C138" s="8" t="str">
        <f>IF(A138="","",SUMIFS('Costs'!D:D,'Costs'!A:A,A138))</f>
      </c>
      <c r="D138" s="8" t="str">
        <f>IF(A138="","",B138-C138)</f>
      </c>
      <c r="E138" s="9" t="str">
        <f>IF(OR(A138="",N(C138)=0),"",D138/C138)</f>
      </c>
      <c r="F138" s="8" t="str">
        <f>IF(A138="","",SUMPRODUCT(('Value entries'!B2:B1001=A138)*('Value entries'!K2:K1001="Approved")*('Value entries'!I2:I1001&lt;&gt;'Value entries'!L2:L1001)*(('Value entries'!D2:D1001="Freed capacity"))*'Value entries'!E2:E1001))</f>
      </c>
    </row>
    <row r="139">
      <c r="A139" s="0" t="str">
        <f>IF(Initiatives!A139="","",Initiatives!A139)</f>
      </c>
      <c r="B139" s="8" t="str">
        <f>IF(A139="","",SUMPRODUCT(('Value entries'!B2:B1001=A139)*('Value entries'!K2:K1001="Approved")*('Value entries'!I2:I1001&lt;&gt;'Value entries'!L2:L1001)*(('Value entries'!D2:D1001="Revenue gain")+('Value entries'!D2:D1001="Cost savings")+('Value entries'!D2:D1001="Cost avoidance"))*'Value entries'!E2:E1001))</f>
      </c>
      <c r="C139" s="8" t="str">
        <f>IF(A139="","",SUMIFS('Costs'!D:D,'Costs'!A:A,A139))</f>
      </c>
      <c r="D139" s="8" t="str">
        <f>IF(A139="","",B139-C139)</f>
      </c>
      <c r="E139" s="9" t="str">
        <f>IF(OR(A139="",N(C139)=0),"",D139/C139)</f>
      </c>
      <c r="F139" s="8" t="str">
        <f>IF(A139="","",SUMPRODUCT(('Value entries'!B2:B1001=A139)*('Value entries'!K2:K1001="Approved")*('Value entries'!I2:I1001&lt;&gt;'Value entries'!L2:L1001)*(('Value entries'!D2:D1001="Freed capacity"))*'Value entries'!E2:E1001))</f>
      </c>
    </row>
    <row r="140">
      <c r="A140" s="0" t="str">
        <f>IF(Initiatives!A140="","",Initiatives!A140)</f>
      </c>
      <c r="B140" s="8" t="str">
        <f>IF(A140="","",SUMPRODUCT(('Value entries'!B2:B1001=A140)*('Value entries'!K2:K1001="Approved")*('Value entries'!I2:I1001&lt;&gt;'Value entries'!L2:L1001)*(('Value entries'!D2:D1001="Revenue gain")+('Value entries'!D2:D1001="Cost savings")+('Value entries'!D2:D1001="Cost avoidance"))*'Value entries'!E2:E1001))</f>
      </c>
      <c r="C140" s="8" t="str">
        <f>IF(A140="","",SUMIFS('Costs'!D:D,'Costs'!A:A,A140))</f>
      </c>
      <c r="D140" s="8" t="str">
        <f>IF(A140="","",B140-C140)</f>
      </c>
      <c r="E140" s="9" t="str">
        <f>IF(OR(A140="",N(C140)=0),"",D140/C140)</f>
      </c>
      <c r="F140" s="8" t="str">
        <f>IF(A140="","",SUMPRODUCT(('Value entries'!B2:B1001=A140)*('Value entries'!K2:K1001="Approved")*('Value entries'!I2:I1001&lt;&gt;'Value entries'!L2:L1001)*(('Value entries'!D2:D1001="Freed capacity"))*'Value entries'!E2:E1001))</f>
      </c>
    </row>
    <row r="141">
      <c r="A141" s="0" t="str">
        <f>IF(Initiatives!A141="","",Initiatives!A141)</f>
      </c>
      <c r="B141" s="8" t="str">
        <f>IF(A141="","",SUMPRODUCT(('Value entries'!B2:B1001=A141)*('Value entries'!K2:K1001="Approved")*('Value entries'!I2:I1001&lt;&gt;'Value entries'!L2:L1001)*(('Value entries'!D2:D1001="Revenue gain")+('Value entries'!D2:D1001="Cost savings")+('Value entries'!D2:D1001="Cost avoidance"))*'Value entries'!E2:E1001))</f>
      </c>
      <c r="C141" s="8" t="str">
        <f>IF(A141="","",SUMIFS('Costs'!D:D,'Costs'!A:A,A141))</f>
      </c>
      <c r="D141" s="8" t="str">
        <f>IF(A141="","",B141-C141)</f>
      </c>
      <c r="E141" s="9" t="str">
        <f>IF(OR(A141="",N(C141)=0),"",D141/C141)</f>
      </c>
      <c r="F141" s="8" t="str">
        <f>IF(A141="","",SUMPRODUCT(('Value entries'!B2:B1001=A141)*('Value entries'!K2:K1001="Approved")*('Value entries'!I2:I1001&lt;&gt;'Value entries'!L2:L1001)*(('Value entries'!D2:D1001="Freed capacity"))*'Value entries'!E2:E1001))</f>
      </c>
    </row>
    <row r="142">
      <c r="A142" s="0" t="str">
        <f>IF(Initiatives!A142="","",Initiatives!A142)</f>
      </c>
      <c r="B142" s="8" t="str">
        <f>IF(A142="","",SUMPRODUCT(('Value entries'!B2:B1001=A142)*('Value entries'!K2:K1001="Approved")*('Value entries'!I2:I1001&lt;&gt;'Value entries'!L2:L1001)*(('Value entries'!D2:D1001="Revenue gain")+('Value entries'!D2:D1001="Cost savings")+('Value entries'!D2:D1001="Cost avoidance"))*'Value entries'!E2:E1001))</f>
      </c>
      <c r="C142" s="8" t="str">
        <f>IF(A142="","",SUMIFS('Costs'!D:D,'Costs'!A:A,A142))</f>
      </c>
      <c r="D142" s="8" t="str">
        <f>IF(A142="","",B142-C142)</f>
      </c>
      <c r="E142" s="9" t="str">
        <f>IF(OR(A142="",N(C142)=0),"",D142/C142)</f>
      </c>
      <c r="F142" s="8" t="str">
        <f>IF(A142="","",SUMPRODUCT(('Value entries'!B2:B1001=A142)*('Value entries'!K2:K1001="Approved")*('Value entries'!I2:I1001&lt;&gt;'Value entries'!L2:L1001)*(('Value entries'!D2:D1001="Freed capacity"))*'Value entries'!E2:E1001))</f>
      </c>
    </row>
    <row r="143">
      <c r="A143" s="0" t="str">
        <f>IF(Initiatives!A143="","",Initiatives!A143)</f>
      </c>
      <c r="B143" s="8" t="str">
        <f>IF(A143="","",SUMPRODUCT(('Value entries'!B2:B1001=A143)*('Value entries'!K2:K1001="Approved")*('Value entries'!I2:I1001&lt;&gt;'Value entries'!L2:L1001)*(('Value entries'!D2:D1001="Revenue gain")+('Value entries'!D2:D1001="Cost savings")+('Value entries'!D2:D1001="Cost avoidance"))*'Value entries'!E2:E1001))</f>
      </c>
      <c r="C143" s="8" t="str">
        <f>IF(A143="","",SUMIFS('Costs'!D:D,'Costs'!A:A,A143))</f>
      </c>
      <c r="D143" s="8" t="str">
        <f>IF(A143="","",B143-C143)</f>
      </c>
      <c r="E143" s="9" t="str">
        <f>IF(OR(A143="",N(C143)=0),"",D143/C143)</f>
      </c>
      <c r="F143" s="8" t="str">
        <f>IF(A143="","",SUMPRODUCT(('Value entries'!B2:B1001=A143)*('Value entries'!K2:K1001="Approved")*('Value entries'!I2:I1001&lt;&gt;'Value entries'!L2:L1001)*(('Value entries'!D2:D1001="Freed capacity"))*'Value entries'!E2:E1001))</f>
      </c>
    </row>
    <row r="144">
      <c r="A144" s="0" t="str">
        <f>IF(Initiatives!A144="","",Initiatives!A144)</f>
      </c>
      <c r="B144" s="8" t="str">
        <f>IF(A144="","",SUMPRODUCT(('Value entries'!B2:B1001=A144)*('Value entries'!K2:K1001="Approved")*('Value entries'!I2:I1001&lt;&gt;'Value entries'!L2:L1001)*(('Value entries'!D2:D1001="Revenue gain")+('Value entries'!D2:D1001="Cost savings")+('Value entries'!D2:D1001="Cost avoidance"))*'Value entries'!E2:E1001))</f>
      </c>
      <c r="C144" s="8" t="str">
        <f>IF(A144="","",SUMIFS('Costs'!D:D,'Costs'!A:A,A144))</f>
      </c>
      <c r="D144" s="8" t="str">
        <f>IF(A144="","",B144-C144)</f>
      </c>
      <c r="E144" s="9" t="str">
        <f>IF(OR(A144="",N(C144)=0),"",D144/C144)</f>
      </c>
      <c r="F144" s="8" t="str">
        <f>IF(A144="","",SUMPRODUCT(('Value entries'!B2:B1001=A144)*('Value entries'!K2:K1001="Approved")*('Value entries'!I2:I1001&lt;&gt;'Value entries'!L2:L1001)*(('Value entries'!D2:D1001="Freed capacity"))*'Value entries'!E2:E1001))</f>
      </c>
    </row>
    <row r="145">
      <c r="A145" s="0" t="str">
        <f>IF(Initiatives!A145="","",Initiatives!A145)</f>
      </c>
      <c r="B145" s="8" t="str">
        <f>IF(A145="","",SUMPRODUCT(('Value entries'!B2:B1001=A145)*('Value entries'!K2:K1001="Approved")*('Value entries'!I2:I1001&lt;&gt;'Value entries'!L2:L1001)*(('Value entries'!D2:D1001="Revenue gain")+('Value entries'!D2:D1001="Cost savings")+('Value entries'!D2:D1001="Cost avoidance"))*'Value entries'!E2:E1001))</f>
      </c>
      <c r="C145" s="8" t="str">
        <f>IF(A145="","",SUMIFS('Costs'!D:D,'Costs'!A:A,A145))</f>
      </c>
      <c r="D145" s="8" t="str">
        <f>IF(A145="","",B145-C145)</f>
      </c>
      <c r="E145" s="9" t="str">
        <f>IF(OR(A145="",N(C145)=0),"",D145/C145)</f>
      </c>
      <c r="F145" s="8" t="str">
        <f>IF(A145="","",SUMPRODUCT(('Value entries'!B2:B1001=A145)*('Value entries'!K2:K1001="Approved")*('Value entries'!I2:I1001&lt;&gt;'Value entries'!L2:L1001)*(('Value entries'!D2:D1001="Freed capacity"))*'Value entries'!E2:E1001))</f>
      </c>
    </row>
    <row r="146">
      <c r="A146" s="0" t="str">
        <f>IF(Initiatives!A146="","",Initiatives!A146)</f>
      </c>
      <c r="B146" s="8" t="str">
        <f>IF(A146="","",SUMPRODUCT(('Value entries'!B2:B1001=A146)*('Value entries'!K2:K1001="Approved")*('Value entries'!I2:I1001&lt;&gt;'Value entries'!L2:L1001)*(('Value entries'!D2:D1001="Revenue gain")+('Value entries'!D2:D1001="Cost savings")+('Value entries'!D2:D1001="Cost avoidance"))*'Value entries'!E2:E1001))</f>
      </c>
      <c r="C146" s="8" t="str">
        <f>IF(A146="","",SUMIFS('Costs'!D:D,'Costs'!A:A,A146))</f>
      </c>
      <c r="D146" s="8" t="str">
        <f>IF(A146="","",B146-C146)</f>
      </c>
      <c r="E146" s="9" t="str">
        <f>IF(OR(A146="",N(C146)=0),"",D146/C146)</f>
      </c>
      <c r="F146" s="8" t="str">
        <f>IF(A146="","",SUMPRODUCT(('Value entries'!B2:B1001=A146)*('Value entries'!K2:K1001="Approved")*('Value entries'!I2:I1001&lt;&gt;'Value entries'!L2:L1001)*(('Value entries'!D2:D1001="Freed capacity"))*'Value entries'!E2:E1001))</f>
      </c>
    </row>
    <row r="147">
      <c r="A147" s="0" t="str">
        <f>IF(Initiatives!A147="","",Initiatives!A147)</f>
      </c>
      <c r="B147" s="8" t="str">
        <f>IF(A147="","",SUMPRODUCT(('Value entries'!B2:B1001=A147)*('Value entries'!K2:K1001="Approved")*('Value entries'!I2:I1001&lt;&gt;'Value entries'!L2:L1001)*(('Value entries'!D2:D1001="Revenue gain")+('Value entries'!D2:D1001="Cost savings")+('Value entries'!D2:D1001="Cost avoidance"))*'Value entries'!E2:E1001))</f>
      </c>
      <c r="C147" s="8" t="str">
        <f>IF(A147="","",SUMIFS('Costs'!D:D,'Costs'!A:A,A147))</f>
      </c>
      <c r="D147" s="8" t="str">
        <f>IF(A147="","",B147-C147)</f>
      </c>
      <c r="E147" s="9" t="str">
        <f>IF(OR(A147="",N(C147)=0),"",D147/C147)</f>
      </c>
      <c r="F147" s="8" t="str">
        <f>IF(A147="","",SUMPRODUCT(('Value entries'!B2:B1001=A147)*('Value entries'!K2:K1001="Approved")*('Value entries'!I2:I1001&lt;&gt;'Value entries'!L2:L1001)*(('Value entries'!D2:D1001="Freed capacity"))*'Value entries'!E2:E1001))</f>
      </c>
    </row>
    <row r="148">
      <c r="A148" s="0" t="str">
        <f>IF(Initiatives!A148="","",Initiatives!A148)</f>
      </c>
      <c r="B148" s="8" t="str">
        <f>IF(A148="","",SUMPRODUCT(('Value entries'!B2:B1001=A148)*('Value entries'!K2:K1001="Approved")*('Value entries'!I2:I1001&lt;&gt;'Value entries'!L2:L1001)*(('Value entries'!D2:D1001="Revenue gain")+('Value entries'!D2:D1001="Cost savings")+('Value entries'!D2:D1001="Cost avoidance"))*'Value entries'!E2:E1001))</f>
      </c>
      <c r="C148" s="8" t="str">
        <f>IF(A148="","",SUMIFS('Costs'!D:D,'Costs'!A:A,A148))</f>
      </c>
      <c r="D148" s="8" t="str">
        <f>IF(A148="","",B148-C148)</f>
      </c>
      <c r="E148" s="9" t="str">
        <f>IF(OR(A148="",N(C148)=0),"",D148/C148)</f>
      </c>
      <c r="F148" s="8" t="str">
        <f>IF(A148="","",SUMPRODUCT(('Value entries'!B2:B1001=A148)*('Value entries'!K2:K1001="Approved")*('Value entries'!I2:I1001&lt;&gt;'Value entries'!L2:L1001)*(('Value entries'!D2:D1001="Freed capacity"))*'Value entries'!E2:E1001))</f>
      </c>
    </row>
    <row r="149">
      <c r="A149" s="0" t="str">
        <f>IF(Initiatives!A149="","",Initiatives!A149)</f>
      </c>
      <c r="B149" s="8" t="str">
        <f>IF(A149="","",SUMPRODUCT(('Value entries'!B2:B1001=A149)*('Value entries'!K2:K1001="Approved")*('Value entries'!I2:I1001&lt;&gt;'Value entries'!L2:L1001)*(('Value entries'!D2:D1001="Revenue gain")+('Value entries'!D2:D1001="Cost savings")+('Value entries'!D2:D1001="Cost avoidance"))*'Value entries'!E2:E1001))</f>
      </c>
      <c r="C149" s="8" t="str">
        <f>IF(A149="","",SUMIFS('Costs'!D:D,'Costs'!A:A,A149))</f>
      </c>
      <c r="D149" s="8" t="str">
        <f>IF(A149="","",B149-C149)</f>
      </c>
      <c r="E149" s="9" t="str">
        <f>IF(OR(A149="",N(C149)=0),"",D149/C149)</f>
      </c>
      <c r="F149" s="8" t="str">
        <f>IF(A149="","",SUMPRODUCT(('Value entries'!B2:B1001=A149)*('Value entries'!K2:K1001="Approved")*('Value entries'!I2:I1001&lt;&gt;'Value entries'!L2:L1001)*(('Value entries'!D2:D1001="Freed capacity"))*'Value entries'!E2:E1001))</f>
      </c>
    </row>
    <row r="150">
      <c r="A150" s="0" t="str">
        <f>IF(Initiatives!A150="","",Initiatives!A150)</f>
      </c>
      <c r="B150" s="8" t="str">
        <f>IF(A150="","",SUMPRODUCT(('Value entries'!B2:B1001=A150)*('Value entries'!K2:K1001="Approved")*('Value entries'!I2:I1001&lt;&gt;'Value entries'!L2:L1001)*(('Value entries'!D2:D1001="Revenue gain")+('Value entries'!D2:D1001="Cost savings")+('Value entries'!D2:D1001="Cost avoidance"))*'Value entries'!E2:E1001))</f>
      </c>
      <c r="C150" s="8" t="str">
        <f>IF(A150="","",SUMIFS('Costs'!D:D,'Costs'!A:A,A150))</f>
      </c>
      <c r="D150" s="8" t="str">
        <f>IF(A150="","",B150-C150)</f>
      </c>
      <c r="E150" s="9" t="str">
        <f>IF(OR(A150="",N(C150)=0),"",D150/C150)</f>
      </c>
      <c r="F150" s="8" t="str">
        <f>IF(A150="","",SUMPRODUCT(('Value entries'!B2:B1001=A150)*('Value entries'!K2:K1001="Approved")*('Value entries'!I2:I1001&lt;&gt;'Value entries'!L2:L1001)*(('Value entries'!D2:D1001="Freed capacity"))*'Value entries'!E2:E1001))</f>
      </c>
    </row>
    <row r="151">
      <c r="A151" s="0" t="str">
        <f>IF(Initiatives!A151="","",Initiatives!A151)</f>
      </c>
      <c r="B151" s="8" t="str">
        <f>IF(A151="","",SUMPRODUCT(('Value entries'!B2:B1001=A151)*('Value entries'!K2:K1001="Approved")*('Value entries'!I2:I1001&lt;&gt;'Value entries'!L2:L1001)*(('Value entries'!D2:D1001="Revenue gain")+('Value entries'!D2:D1001="Cost savings")+('Value entries'!D2:D1001="Cost avoidance"))*'Value entries'!E2:E1001))</f>
      </c>
      <c r="C151" s="8" t="str">
        <f>IF(A151="","",SUMIFS('Costs'!D:D,'Costs'!A:A,A151))</f>
      </c>
      <c r="D151" s="8" t="str">
        <f>IF(A151="","",B151-C151)</f>
      </c>
      <c r="E151" s="9" t="str">
        <f>IF(OR(A151="",N(C151)=0),"",D151/C151)</f>
      </c>
      <c r="F151" s="8" t="str">
        <f>IF(A151="","",SUMPRODUCT(('Value entries'!B2:B1001=A151)*('Value entries'!K2:K1001="Approved")*('Value entries'!I2:I1001&lt;&gt;'Value entries'!L2:L1001)*(('Value entries'!D2:D1001="Freed capacity"))*'Value entries'!E2:E1001))</f>
      </c>
    </row>
    <row r="152">
      <c r="A152" s="0" t="str">
        <f>IF(Initiatives!A152="","",Initiatives!A152)</f>
      </c>
      <c r="B152" s="8" t="str">
        <f>IF(A152="","",SUMPRODUCT(('Value entries'!B2:B1001=A152)*('Value entries'!K2:K1001="Approved")*('Value entries'!I2:I1001&lt;&gt;'Value entries'!L2:L1001)*(('Value entries'!D2:D1001="Revenue gain")+('Value entries'!D2:D1001="Cost savings")+('Value entries'!D2:D1001="Cost avoidance"))*'Value entries'!E2:E1001))</f>
      </c>
      <c r="C152" s="8" t="str">
        <f>IF(A152="","",SUMIFS('Costs'!D:D,'Costs'!A:A,A152))</f>
      </c>
      <c r="D152" s="8" t="str">
        <f>IF(A152="","",B152-C152)</f>
      </c>
      <c r="E152" s="9" t="str">
        <f>IF(OR(A152="",N(C152)=0),"",D152/C152)</f>
      </c>
      <c r="F152" s="8" t="str">
        <f>IF(A152="","",SUMPRODUCT(('Value entries'!B2:B1001=A152)*('Value entries'!K2:K1001="Approved")*('Value entries'!I2:I1001&lt;&gt;'Value entries'!L2:L1001)*(('Value entries'!D2:D1001="Freed capacity"))*'Value entries'!E2:E1001))</f>
      </c>
    </row>
    <row r="153">
      <c r="A153" s="0" t="str">
        <f>IF(Initiatives!A153="","",Initiatives!A153)</f>
      </c>
      <c r="B153" s="8" t="str">
        <f>IF(A153="","",SUMPRODUCT(('Value entries'!B2:B1001=A153)*('Value entries'!K2:K1001="Approved")*('Value entries'!I2:I1001&lt;&gt;'Value entries'!L2:L1001)*(('Value entries'!D2:D1001="Revenue gain")+('Value entries'!D2:D1001="Cost savings")+('Value entries'!D2:D1001="Cost avoidance"))*'Value entries'!E2:E1001))</f>
      </c>
      <c r="C153" s="8" t="str">
        <f>IF(A153="","",SUMIFS('Costs'!D:D,'Costs'!A:A,A153))</f>
      </c>
      <c r="D153" s="8" t="str">
        <f>IF(A153="","",B153-C153)</f>
      </c>
      <c r="E153" s="9" t="str">
        <f>IF(OR(A153="",N(C153)=0),"",D153/C153)</f>
      </c>
      <c r="F153" s="8" t="str">
        <f>IF(A153="","",SUMPRODUCT(('Value entries'!B2:B1001=A153)*('Value entries'!K2:K1001="Approved")*('Value entries'!I2:I1001&lt;&gt;'Value entries'!L2:L1001)*(('Value entries'!D2:D1001="Freed capacity"))*'Value entries'!E2:E1001))</f>
      </c>
    </row>
    <row r="154">
      <c r="A154" s="0" t="str">
        <f>IF(Initiatives!A154="","",Initiatives!A154)</f>
      </c>
      <c r="B154" s="8" t="str">
        <f>IF(A154="","",SUMPRODUCT(('Value entries'!B2:B1001=A154)*('Value entries'!K2:K1001="Approved")*('Value entries'!I2:I1001&lt;&gt;'Value entries'!L2:L1001)*(('Value entries'!D2:D1001="Revenue gain")+('Value entries'!D2:D1001="Cost savings")+('Value entries'!D2:D1001="Cost avoidance"))*'Value entries'!E2:E1001))</f>
      </c>
      <c r="C154" s="8" t="str">
        <f>IF(A154="","",SUMIFS('Costs'!D:D,'Costs'!A:A,A154))</f>
      </c>
      <c r="D154" s="8" t="str">
        <f>IF(A154="","",B154-C154)</f>
      </c>
      <c r="E154" s="9" t="str">
        <f>IF(OR(A154="",N(C154)=0),"",D154/C154)</f>
      </c>
      <c r="F154" s="8" t="str">
        <f>IF(A154="","",SUMPRODUCT(('Value entries'!B2:B1001=A154)*('Value entries'!K2:K1001="Approved")*('Value entries'!I2:I1001&lt;&gt;'Value entries'!L2:L1001)*(('Value entries'!D2:D1001="Freed capacity"))*'Value entries'!E2:E1001))</f>
      </c>
    </row>
    <row r="155">
      <c r="A155" s="0" t="str">
        <f>IF(Initiatives!A155="","",Initiatives!A155)</f>
      </c>
      <c r="B155" s="8" t="str">
        <f>IF(A155="","",SUMPRODUCT(('Value entries'!B2:B1001=A155)*('Value entries'!K2:K1001="Approved")*('Value entries'!I2:I1001&lt;&gt;'Value entries'!L2:L1001)*(('Value entries'!D2:D1001="Revenue gain")+('Value entries'!D2:D1001="Cost savings")+('Value entries'!D2:D1001="Cost avoidance"))*'Value entries'!E2:E1001))</f>
      </c>
      <c r="C155" s="8" t="str">
        <f>IF(A155="","",SUMIFS('Costs'!D:D,'Costs'!A:A,A155))</f>
      </c>
      <c r="D155" s="8" t="str">
        <f>IF(A155="","",B155-C155)</f>
      </c>
      <c r="E155" s="9" t="str">
        <f>IF(OR(A155="",N(C155)=0),"",D155/C155)</f>
      </c>
      <c r="F155" s="8" t="str">
        <f>IF(A155="","",SUMPRODUCT(('Value entries'!B2:B1001=A155)*('Value entries'!K2:K1001="Approved")*('Value entries'!I2:I1001&lt;&gt;'Value entries'!L2:L1001)*(('Value entries'!D2:D1001="Freed capacity"))*'Value entries'!E2:E1001))</f>
      </c>
    </row>
    <row r="156">
      <c r="A156" s="0" t="str">
        <f>IF(Initiatives!A156="","",Initiatives!A156)</f>
      </c>
      <c r="B156" s="8" t="str">
        <f>IF(A156="","",SUMPRODUCT(('Value entries'!B2:B1001=A156)*('Value entries'!K2:K1001="Approved")*('Value entries'!I2:I1001&lt;&gt;'Value entries'!L2:L1001)*(('Value entries'!D2:D1001="Revenue gain")+('Value entries'!D2:D1001="Cost savings")+('Value entries'!D2:D1001="Cost avoidance"))*'Value entries'!E2:E1001))</f>
      </c>
      <c r="C156" s="8" t="str">
        <f>IF(A156="","",SUMIFS('Costs'!D:D,'Costs'!A:A,A156))</f>
      </c>
      <c r="D156" s="8" t="str">
        <f>IF(A156="","",B156-C156)</f>
      </c>
      <c r="E156" s="9" t="str">
        <f>IF(OR(A156="",N(C156)=0),"",D156/C156)</f>
      </c>
      <c r="F156" s="8" t="str">
        <f>IF(A156="","",SUMPRODUCT(('Value entries'!B2:B1001=A156)*('Value entries'!K2:K1001="Approved")*('Value entries'!I2:I1001&lt;&gt;'Value entries'!L2:L1001)*(('Value entries'!D2:D1001="Freed capacity"))*'Value entries'!E2:E1001))</f>
      </c>
    </row>
    <row r="157">
      <c r="A157" s="0" t="str">
        <f>IF(Initiatives!A157="","",Initiatives!A157)</f>
      </c>
      <c r="B157" s="8" t="str">
        <f>IF(A157="","",SUMPRODUCT(('Value entries'!B2:B1001=A157)*('Value entries'!K2:K1001="Approved")*('Value entries'!I2:I1001&lt;&gt;'Value entries'!L2:L1001)*(('Value entries'!D2:D1001="Revenue gain")+('Value entries'!D2:D1001="Cost savings")+('Value entries'!D2:D1001="Cost avoidance"))*'Value entries'!E2:E1001))</f>
      </c>
      <c r="C157" s="8" t="str">
        <f>IF(A157="","",SUMIFS('Costs'!D:D,'Costs'!A:A,A157))</f>
      </c>
      <c r="D157" s="8" t="str">
        <f>IF(A157="","",B157-C157)</f>
      </c>
      <c r="E157" s="9" t="str">
        <f>IF(OR(A157="",N(C157)=0),"",D157/C157)</f>
      </c>
      <c r="F157" s="8" t="str">
        <f>IF(A157="","",SUMPRODUCT(('Value entries'!B2:B1001=A157)*('Value entries'!K2:K1001="Approved")*('Value entries'!I2:I1001&lt;&gt;'Value entries'!L2:L1001)*(('Value entries'!D2:D1001="Freed capacity"))*'Value entries'!E2:E1001))</f>
      </c>
    </row>
    <row r="158">
      <c r="A158" s="0" t="str">
        <f>IF(Initiatives!A158="","",Initiatives!A158)</f>
      </c>
      <c r="B158" s="8" t="str">
        <f>IF(A158="","",SUMPRODUCT(('Value entries'!B2:B1001=A158)*('Value entries'!K2:K1001="Approved")*('Value entries'!I2:I1001&lt;&gt;'Value entries'!L2:L1001)*(('Value entries'!D2:D1001="Revenue gain")+('Value entries'!D2:D1001="Cost savings")+('Value entries'!D2:D1001="Cost avoidance"))*'Value entries'!E2:E1001))</f>
      </c>
      <c r="C158" s="8" t="str">
        <f>IF(A158="","",SUMIFS('Costs'!D:D,'Costs'!A:A,A158))</f>
      </c>
      <c r="D158" s="8" t="str">
        <f>IF(A158="","",B158-C158)</f>
      </c>
      <c r="E158" s="9" t="str">
        <f>IF(OR(A158="",N(C158)=0),"",D158/C158)</f>
      </c>
      <c r="F158" s="8" t="str">
        <f>IF(A158="","",SUMPRODUCT(('Value entries'!B2:B1001=A158)*('Value entries'!K2:K1001="Approved")*('Value entries'!I2:I1001&lt;&gt;'Value entries'!L2:L1001)*(('Value entries'!D2:D1001="Freed capacity"))*'Value entries'!E2:E1001))</f>
      </c>
    </row>
    <row r="159">
      <c r="A159" s="0" t="str">
        <f>IF(Initiatives!A159="","",Initiatives!A159)</f>
      </c>
      <c r="B159" s="8" t="str">
        <f>IF(A159="","",SUMPRODUCT(('Value entries'!B2:B1001=A159)*('Value entries'!K2:K1001="Approved")*('Value entries'!I2:I1001&lt;&gt;'Value entries'!L2:L1001)*(('Value entries'!D2:D1001="Revenue gain")+('Value entries'!D2:D1001="Cost savings")+('Value entries'!D2:D1001="Cost avoidance"))*'Value entries'!E2:E1001))</f>
      </c>
      <c r="C159" s="8" t="str">
        <f>IF(A159="","",SUMIFS('Costs'!D:D,'Costs'!A:A,A159))</f>
      </c>
      <c r="D159" s="8" t="str">
        <f>IF(A159="","",B159-C159)</f>
      </c>
      <c r="E159" s="9" t="str">
        <f>IF(OR(A159="",N(C159)=0),"",D159/C159)</f>
      </c>
      <c r="F159" s="8" t="str">
        <f>IF(A159="","",SUMPRODUCT(('Value entries'!B2:B1001=A159)*('Value entries'!K2:K1001="Approved")*('Value entries'!I2:I1001&lt;&gt;'Value entries'!L2:L1001)*(('Value entries'!D2:D1001="Freed capacity"))*'Value entries'!E2:E1001))</f>
      </c>
    </row>
    <row r="160">
      <c r="A160" s="0" t="str">
        <f>IF(Initiatives!A160="","",Initiatives!A160)</f>
      </c>
      <c r="B160" s="8" t="str">
        <f>IF(A160="","",SUMPRODUCT(('Value entries'!B2:B1001=A160)*('Value entries'!K2:K1001="Approved")*('Value entries'!I2:I1001&lt;&gt;'Value entries'!L2:L1001)*(('Value entries'!D2:D1001="Revenue gain")+('Value entries'!D2:D1001="Cost savings")+('Value entries'!D2:D1001="Cost avoidance"))*'Value entries'!E2:E1001))</f>
      </c>
      <c r="C160" s="8" t="str">
        <f>IF(A160="","",SUMIFS('Costs'!D:D,'Costs'!A:A,A160))</f>
      </c>
      <c r="D160" s="8" t="str">
        <f>IF(A160="","",B160-C160)</f>
      </c>
      <c r="E160" s="9" t="str">
        <f>IF(OR(A160="",N(C160)=0),"",D160/C160)</f>
      </c>
      <c r="F160" s="8" t="str">
        <f>IF(A160="","",SUMPRODUCT(('Value entries'!B2:B1001=A160)*('Value entries'!K2:K1001="Approved")*('Value entries'!I2:I1001&lt;&gt;'Value entries'!L2:L1001)*(('Value entries'!D2:D1001="Freed capacity"))*'Value entries'!E2:E1001))</f>
      </c>
    </row>
    <row r="161">
      <c r="A161" s="0" t="str">
        <f>IF(Initiatives!A161="","",Initiatives!A161)</f>
      </c>
      <c r="B161" s="8" t="str">
        <f>IF(A161="","",SUMPRODUCT(('Value entries'!B2:B1001=A161)*('Value entries'!K2:K1001="Approved")*('Value entries'!I2:I1001&lt;&gt;'Value entries'!L2:L1001)*(('Value entries'!D2:D1001="Revenue gain")+('Value entries'!D2:D1001="Cost savings")+('Value entries'!D2:D1001="Cost avoidance"))*'Value entries'!E2:E1001))</f>
      </c>
      <c r="C161" s="8" t="str">
        <f>IF(A161="","",SUMIFS('Costs'!D:D,'Costs'!A:A,A161))</f>
      </c>
      <c r="D161" s="8" t="str">
        <f>IF(A161="","",B161-C161)</f>
      </c>
      <c r="E161" s="9" t="str">
        <f>IF(OR(A161="",N(C161)=0),"",D161/C161)</f>
      </c>
      <c r="F161" s="8" t="str">
        <f>IF(A161="","",SUMPRODUCT(('Value entries'!B2:B1001=A161)*('Value entries'!K2:K1001="Approved")*('Value entries'!I2:I1001&lt;&gt;'Value entries'!L2:L1001)*(('Value entries'!D2:D1001="Freed capacity"))*'Value entries'!E2:E1001))</f>
      </c>
    </row>
    <row r="162">
      <c r="A162" s="0" t="str">
        <f>IF(Initiatives!A162="","",Initiatives!A162)</f>
      </c>
      <c r="B162" s="8" t="str">
        <f>IF(A162="","",SUMPRODUCT(('Value entries'!B2:B1001=A162)*('Value entries'!K2:K1001="Approved")*('Value entries'!I2:I1001&lt;&gt;'Value entries'!L2:L1001)*(('Value entries'!D2:D1001="Revenue gain")+('Value entries'!D2:D1001="Cost savings")+('Value entries'!D2:D1001="Cost avoidance"))*'Value entries'!E2:E1001))</f>
      </c>
      <c r="C162" s="8" t="str">
        <f>IF(A162="","",SUMIFS('Costs'!D:D,'Costs'!A:A,A162))</f>
      </c>
      <c r="D162" s="8" t="str">
        <f>IF(A162="","",B162-C162)</f>
      </c>
      <c r="E162" s="9" t="str">
        <f>IF(OR(A162="",N(C162)=0),"",D162/C162)</f>
      </c>
      <c r="F162" s="8" t="str">
        <f>IF(A162="","",SUMPRODUCT(('Value entries'!B2:B1001=A162)*('Value entries'!K2:K1001="Approved")*('Value entries'!I2:I1001&lt;&gt;'Value entries'!L2:L1001)*(('Value entries'!D2:D1001="Freed capacity"))*'Value entries'!E2:E1001))</f>
      </c>
    </row>
    <row r="163">
      <c r="A163" s="0" t="str">
        <f>IF(Initiatives!A163="","",Initiatives!A163)</f>
      </c>
      <c r="B163" s="8" t="str">
        <f>IF(A163="","",SUMPRODUCT(('Value entries'!B2:B1001=A163)*('Value entries'!K2:K1001="Approved")*('Value entries'!I2:I1001&lt;&gt;'Value entries'!L2:L1001)*(('Value entries'!D2:D1001="Revenue gain")+('Value entries'!D2:D1001="Cost savings")+('Value entries'!D2:D1001="Cost avoidance"))*'Value entries'!E2:E1001))</f>
      </c>
      <c r="C163" s="8" t="str">
        <f>IF(A163="","",SUMIFS('Costs'!D:D,'Costs'!A:A,A163))</f>
      </c>
      <c r="D163" s="8" t="str">
        <f>IF(A163="","",B163-C163)</f>
      </c>
      <c r="E163" s="9" t="str">
        <f>IF(OR(A163="",N(C163)=0),"",D163/C163)</f>
      </c>
      <c r="F163" s="8" t="str">
        <f>IF(A163="","",SUMPRODUCT(('Value entries'!B2:B1001=A163)*('Value entries'!K2:K1001="Approved")*('Value entries'!I2:I1001&lt;&gt;'Value entries'!L2:L1001)*(('Value entries'!D2:D1001="Freed capacity"))*'Value entries'!E2:E1001))</f>
      </c>
    </row>
    <row r="164">
      <c r="A164" s="0" t="str">
        <f>IF(Initiatives!A164="","",Initiatives!A164)</f>
      </c>
      <c r="B164" s="8" t="str">
        <f>IF(A164="","",SUMPRODUCT(('Value entries'!B2:B1001=A164)*('Value entries'!K2:K1001="Approved")*('Value entries'!I2:I1001&lt;&gt;'Value entries'!L2:L1001)*(('Value entries'!D2:D1001="Revenue gain")+('Value entries'!D2:D1001="Cost savings")+('Value entries'!D2:D1001="Cost avoidance"))*'Value entries'!E2:E1001))</f>
      </c>
      <c r="C164" s="8" t="str">
        <f>IF(A164="","",SUMIFS('Costs'!D:D,'Costs'!A:A,A164))</f>
      </c>
      <c r="D164" s="8" t="str">
        <f>IF(A164="","",B164-C164)</f>
      </c>
      <c r="E164" s="9" t="str">
        <f>IF(OR(A164="",N(C164)=0),"",D164/C164)</f>
      </c>
      <c r="F164" s="8" t="str">
        <f>IF(A164="","",SUMPRODUCT(('Value entries'!B2:B1001=A164)*('Value entries'!K2:K1001="Approved")*('Value entries'!I2:I1001&lt;&gt;'Value entries'!L2:L1001)*(('Value entries'!D2:D1001="Freed capacity"))*'Value entries'!E2:E1001))</f>
      </c>
    </row>
    <row r="165">
      <c r="A165" s="0" t="str">
        <f>IF(Initiatives!A165="","",Initiatives!A165)</f>
      </c>
      <c r="B165" s="8" t="str">
        <f>IF(A165="","",SUMPRODUCT(('Value entries'!B2:B1001=A165)*('Value entries'!K2:K1001="Approved")*('Value entries'!I2:I1001&lt;&gt;'Value entries'!L2:L1001)*(('Value entries'!D2:D1001="Revenue gain")+('Value entries'!D2:D1001="Cost savings")+('Value entries'!D2:D1001="Cost avoidance"))*'Value entries'!E2:E1001))</f>
      </c>
      <c r="C165" s="8" t="str">
        <f>IF(A165="","",SUMIFS('Costs'!D:D,'Costs'!A:A,A165))</f>
      </c>
      <c r="D165" s="8" t="str">
        <f>IF(A165="","",B165-C165)</f>
      </c>
      <c r="E165" s="9" t="str">
        <f>IF(OR(A165="",N(C165)=0),"",D165/C165)</f>
      </c>
      <c r="F165" s="8" t="str">
        <f>IF(A165="","",SUMPRODUCT(('Value entries'!B2:B1001=A165)*('Value entries'!K2:K1001="Approved")*('Value entries'!I2:I1001&lt;&gt;'Value entries'!L2:L1001)*(('Value entries'!D2:D1001="Freed capacity"))*'Value entries'!E2:E1001))</f>
      </c>
    </row>
    <row r="166">
      <c r="A166" s="0" t="str">
        <f>IF(Initiatives!A166="","",Initiatives!A166)</f>
      </c>
      <c r="B166" s="8" t="str">
        <f>IF(A166="","",SUMPRODUCT(('Value entries'!B2:B1001=A166)*('Value entries'!K2:K1001="Approved")*('Value entries'!I2:I1001&lt;&gt;'Value entries'!L2:L1001)*(('Value entries'!D2:D1001="Revenue gain")+('Value entries'!D2:D1001="Cost savings")+('Value entries'!D2:D1001="Cost avoidance"))*'Value entries'!E2:E1001))</f>
      </c>
      <c r="C166" s="8" t="str">
        <f>IF(A166="","",SUMIFS('Costs'!D:D,'Costs'!A:A,A166))</f>
      </c>
      <c r="D166" s="8" t="str">
        <f>IF(A166="","",B166-C166)</f>
      </c>
      <c r="E166" s="9" t="str">
        <f>IF(OR(A166="",N(C166)=0),"",D166/C166)</f>
      </c>
      <c r="F166" s="8" t="str">
        <f>IF(A166="","",SUMPRODUCT(('Value entries'!B2:B1001=A166)*('Value entries'!K2:K1001="Approved")*('Value entries'!I2:I1001&lt;&gt;'Value entries'!L2:L1001)*(('Value entries'!D2:D1001="Freed capacity"))*'Value entries'!E2:E1001))</f>
      </c>
    </row>
    <row r="167">
      <c r="A167" s="0" t="str">
        <f>IF(Initiatives!A167="","",Initiatives!A167)</f>
      </c>
      <c r="B167" s="8" t="str">
        <f>IF(A167="","",SUMPRODUCT(('Value entries'!B2:B1001=A167)*('Value entries'!K2:K1001="Approved")*('Value entries'!I2:I1001&lt;&gt;'Value entries'!L2:L1001)*(('Value entries'!D2:D1001="Revenue gain")+('Value entries'!D2:D1001="Cost savings")+('Value entries'!D2:D1001="Cost avoidance"))*'Value entries'!E2:E1001))</f>
      </c>
      <c r="C167" s="8" t="str">
        <f>IF(A167="","",SUMIFS('Costs'!D:D,'Costs'!A:A,A167))</f>
      </c>
      <c r="D167" s="8" t="str">
        <f>IF(A167="","",B167-C167)</f>
      </c>
      <c r="E167" s="9" t="str">
        <f>IF(OR(A167="",N(C167)=0),"",D167/C167)</f>
      </c>
      <c r="F167" s="8" t="str">
        <f>IF(A167="","",SUMPRODUCT(('Value entries'!B2:B1001=A167)*('Value entries'!K2:K1001="Approved")*('Value entries'!I2:I1001&lt;&gt;'Value entries'!L2:L1001)*(('Value entries'!D2:D1001="Freed capacity"))*'Value entries'!E2:E1001))</f>
      </c>
    </row>
    <row r="168">
      <c r="A168" s="0" t="str">
        <f>IF(Initiatives!A168="","",Initiatives!A168)</f>
      </c>
      <c r="B168" s="8" t="str">
        <f>IF(A168="","",SUMPRODUCT(('Value entries'!B2:B1001=A168)*('Value entries'!K2:K1001="Approved")*('Value entries'!I2:I1001&lt;&gt;'Value entries'!L2:L1001)*(('Value entries'!D2:D1001="Revenue gain")+('Value entries'!D2:D1001="Cost savings")+('Value entries'!D2:D1001="Cost avoidance"))*'Value entries'!E2:E1001))</f>
      </c>
      <c r="C168" s="8" t="str">
        <f>IF(A168="","",SUMIFS('Costs'!D:D,'Costs'!A:A,A168))</f>
      </c>
      <c r="D168" s="8" t="str">
        <f>IF(A168="","",B168-C168)</f>
      </c>
      <c r="E168" s="9" t="str">
        <f>IF(OR(A168="",N(C168)=0),"",D168/C168)</f>
      </c>
      <c r="F168" s="8" t="str">
        <f>IF(A168="","",SUMPRODUCT(('Value entries'!B2:B1001=A168)*('Value entries'!K2:K1001="Approved")*('Value entries'!I2:I1001&lt;&gt;'Value entries'!L2:L1001)*(('Value entries'!D2:D1001="Freed capacity"))*'Value entries'!E2:E1001))</f>
      </c>
    </row>
    <row r="169">
      <c r="A169" s="0" t="str">
        <f>IF(Initiatives!A169="","",Initiatives!A169)</f>
      </c>
      <c r="B169" s="8" t="str">
        <f>IF(A169="","",SUMPRODUCT(('Value entries'!B2:B1001=A169)*('Value entries'!K2:K1001="Approved")*('Value entries'!I2:I1001&lt;&gt;'Value entries'!L2:L1001)*(('Value entries'!D2:D1001="Revenue gain")+('Value entries'!D2:D1001="Cost savings")+('Value entries'!D2:D1001="Cost avoidance"))*'Value entries'!E2:E1001))</f>
      </c>
      <c r="C169" s="8" t="str">
        <f>IF(A169="","",SUMIFS('Costs'!D:D,'Costs'!A:A,A169))</f>
      </c>
      <c r="D169" s="8" t="str">
        <f>IF(A169="","",B169-C169)</f>
      </c>
      <c r="E169" s="9" t="str">
        <f>IF(OR(A169="",N(C169)=0),"",D169/C169)</f>
      </c>
      <c r="F169" s="8" t="str">
        <f>IF(A169="","",SUMPRODUCT(('Value entries'!B2:B1001=A169)*('Value entries'!K2:K1001="Approved")*('Value entries'!I2:I1001&lt;&gt;'Value entries'!L2:L1001)*(('Value entries'!D2:D1001="Freed capacity"))*'Value entries'!E2:E1001))</f>
      </c>
    </row>
    <row r="170">
      <c r="A170" s="0" t="str">
        <f>IF(Initiatives!A170="","",Initiatives!A170)</f>
      </c>
      <c r="B170" s="8" t="str">
        <f>IF(A170="","",SUMPRODUCT(('Value entries'!B2:B1001=A170)*('Value entries'!K2:K1001="Approved")*('Value entries'!I2:I1001&lt;&gt;'Value entries'!L2:L1001)*(('Value entries'!D2:D1001="Revenue gain")+('Value entries'!D2:D1001="Cost savings")+('Value entries'!D2:D1001="Cost avoidance"))*'Value entries'!E2:E1001))</f>
      </c>
      <c r="C170" s="8" t="str">
        <f>IF(A170="","",SUMIFS('Costs'!D:D,'Costs'!A:A,A170))</f>
      </c>
      <c r="D170" s="8" t="str">
        <f>IF(A170="","",B170-C170)</f>
      </c>
      <c r="E170" s="9" t="str">
        <f>IF(OR(A170="",N(C170)=0),"",D170/C170)</f>
      </c>
      <c r="F170" s="8" t="str">
        <f>IF(A170="","",SUMPRODUCT(('Value entries'!B2:B1001=A170)*('Value entries'!K2:K1001="Approved")*('Value entries'!I2:I1001&lt;&gt;'Value entries'!L2:L1001)*(('Value entries'!D2:D1001="Freed capacity"))*'Value entries'!E2:E1001))</f>
      </c>
    </row>
    <row r="171">
      <c r="A171" s="0" t="str">
        <f>IF(Initiatives!A171="","",Initiatives!A171)</f>
      </c>
      <c r="B171" s="8" t="str">
        <f>IF(A171="","",SUMPRODUCT(('Value entries'!B2:B1001=A171)*('Value entries'!K2:K1001="Approved")*('Value entries'!I2:I1001&lt;&gt;'Value entries'!L2:L1001)*(('Value entries'!D2:D1001="Revenue gain")+('Value entries'!D2:D1001="Cost savings")+('Value entries'!D2:D1001="Cost avoidance"))*'Value entries'!E2:E1001))</f>
      </c>
      <c r="C171" s="8" t="str">
        <f>IF(A171="","",SUMIFS('Costs'!D:D,'Costs'!A:A,A171))</f>
      </c>
      <c r="D171" s="8" t="str">
        <f>IF(A171="","",B171-C171)</f>
      </c>
      <c r="E171" s="9" t="str">
        <f>IF(OR(A171="",N(C171)=0),"",D171/C171)</f>
      </c>
      <c r="F171" s="8" t="str">
        <f>IF(A171="","",SUMPRODUCT(('Value entries'!B2:B1001=A171)*('Value entries'!K2:K1001="Approved")*('Value entries'!I2:I1001&lt;&gt;'Value entries'!L2:L1001)*(('Value entries'!D2:D1001="Freed capacity"))*'Value entries'!E2:E1001))</f>
      </c>
    </row>
    <row r="172">
      <c r="A172" s="0" t="str">
        <f>IF(Initiatives!A172="","",Initiatives!A172)</f>
      </c>
      <c r="B172" s="8" t="str">
        <f>IF(A172="","",SUMPRODUCT(('Value entries'!B2:B1001=A172)*('Value entries'!K2:K1001="Approved")*('Value entries'!I2:I1001&lt;&gt;'Value entries'!L2:L1001)*(('Value entries'!D2:D1001="Revenue gain")+('Value entries'!D2:D1001="Cost savings")+('Value entries'!D2:D1001="Cost avoidance"))*'Value entries'!E2:E1001))</f>
      </c>
      <c r="C172" s="8" t="str">
        <f>IF(A172="","",SUMIFS('Costs'!D:D,'Costs'!A:A,A172))</f>
      </c>
      <c r="D172" s="8" t="str">
        <f>IF(A172="","",B172-C172)</f>
      </c>
      <c r="E172" s="9" t="str">
        <f>IF(OR(A172="",N(C172)=0),"",D172/C172)</f>
      </c>
      <c r="F172" s="8" t="str">
        <f>IF(A172="","",SUMPRODUCT(('Value entries'!B2:B1001=A172)*('Value entries'!K2:K1001="Approved")*('Value entries'!I2:I1001&lt;&gt;'Value entries'!L2:L1001)*(('Value entries'!D2:D1001="Freed capacity"))*'Value entries'!E2:E1001))</f>
      </c>
    </row>
    <row r="173">
      <c r="A173" s="0" t="str">
        <f>IF(Initiatives!A173="","",Initiatives!A173)</f>
      </c>
      <c r="B173" s="8" t="str">
        <f>IF(A173="","",SUMPRODUCT(('Value entries'!B2:B1001=A173)*('Value entries'!K2:K1001="Approved")*('Value entries'!I2:I1001&lt;&gt;'Value entries'!L2:L1001)*(('Value entries'!D2:D1001="Revenue gain")+('Value entries'!D2:D1001="Cost savings")+('Value entries'!D2:D1001="Cost avoidance"))*'Value entries'!E2:E1001))</f>
      </c>
      <c r="C173" s="8" t="str">
        <f>IF(A173="","",SUMIFS('Costs'!D:D,'Costs'!A:A,A173))</f>
      </c>
      <c r="D173" s="8" t="str">
        <f>IF(A173="","",B173-C173)</f>
      </c>
      <c r="E173" s="9" t="str">
        <f>IF(OR(A173="",N(C173)=0),"",D173/C173)</f>
      </c>
      <c r="F173" s="8" t="str">
        <f>IF(A173="","",SUMPRODUCT(('Value entries'!B2:B1001=A173)*('Value entries'!K2:K1001="Approved")*('Value entries'!I2:I1001&lt;&gt;'Value entries'!L2:L1001)*(('Value entries'!D2:D1001="Freed capacity"))*'Value entries'!E2:E1001))</f>
      </c>
    </row>
    <row r="174">
      <c r="A174" s="0" t="str">
        <f>IF(Initiatives!A174="","",Initiatives!A174)</f>
      </c>
      <c r="B174" s="8" t="str">
        <f>IF(A174="","",SUMPRODUCT(('Value entries'!B2:B1001=A174)*('Value entries'!K2:K1001="Approved")*('Value entries'!I2:I1001&lt;&gt;'Value entries'!L2:L1001)*(('Value entries'!D2:D1001="Revenue gain")+('Value entries'!D2:D1001="Cost savings")+('Value entries'!D2:D1001="Cost avoidance"))*'Value entries'!E2:E1001))</f>
      </c>
      <c r="C174" s="8" t="str">
        <f>IF(A174="","",SUMIFS('Costs'!D:D,'Costs'!A:A,A174))</f>
      </c>
      <c r="D174" s="8" t="str">
        <f>IF(A174="","",B174-C174)</f>
      </c>
      <c r="E174" s="9" t="str">
        <f>IF(OR(A174="",N(C174)=0),"",D174/C174)</f>
      </c>
      <c r="F174" s="8" t="str">
        <f>IF(A174="","",SUMPRODUCT(('Value entries'!B2:B1001=A174)*('Value entries'!K2:K1001="Approved")*('Value entries'!I2:I1001&lt;&gt;'Value entries'!L2:L1001)*(('Value entries'!D2:D1001="Freed capacity"))*'Value entries'!E2:E1001))</f>
      </c>
    </row>
    <row r="175">
      <c r="A175" s="0" t="str">
        <f>IF(Initiatives!A175="","",Initiatives!A175)</f>
      </c>
      <c r="B175" s="8" t="str">
        <f>IF(A175="","",SUMPRODUCT(('Value entries'!B2:B1001=A175)*('Value entries'!K2:K1001="Approved")*('Value entries'!I2:I1001&lt;&gt;'Value entries'!L2:L1001)*(('Value entries'!D2:D1001="Revenue gain")+('Value entries'!D2:D1001="Cost savings")+('Value entries'!D2:D1001="Cost avoidance"))*'Value entries'!E2:E1001))</f>
      </c>
      <c r="C175" s="8" t="str">
        <f>IF(A175="","",SUMIFS('Costs'!D:D,'Costs'!A:A,A175))</f>
      </c>
      <c r="D175" s="8" t="str">
        <f>IF(A175="","",B175-C175)</f>
      </c>
      <c r="E175" s="9" t="str">
        <f>IF(OR(A175="",N(C175)=0),"",D175/C175)</f>
      </c>
      <c r="F175" s="8" t="str">
        <f>IF(A175="","",SUMPRODUCT(('Value entries'!B2:B1001=A175)*('Value entries'!K2:K1001="Approved")*('Value entries'!I2:I1001&lt;&gt;'Value entries'!L2:L1001)*(('Value entries'!D2:D1001="Freed capacity"))*'Value entries'!E2:E1001))</f>
      </c>
    </row>
    <row r="176">
      <c r="A176" s="0" t="str">
        <f>IF(Initiatives!A176="","",Initiatives!A176)</f>
      </c>
      <c r="B176" s="8" t="str">
        <f>IF(A176="","",SUMPRODUCT(('Value entries'!B2:B1001=A176)*('Value entries'!K2:K1001="Approved")*('Value entries'!I2:I1001&lt;&gt;'Value entries'!L2:L1001)*(('Value entries'!D2:D1001="Revenue gain")+('Value entries'!D2:D1001="Cost savings")+('Value entries'!D2:D1001="Cost avoidance"))*'Value entries'!E2:E1001))</f>
      </c>
      <c r="C176" s="8" t="str">
        <f>IF(A176="","",SUMIFS('Costs'!D:D,'Costs'!A:A,A176))</f>
      </c>
      <c r="D176" s="8" t="str">
        <f>IF(A176="","",B176-C176)</f>
      </c>
      <c r="E176" s="9" t="str">
        <f>IF(OR(A176="",N(C176)=0),"",D176/C176)</f>
      </c>
      <c r="F176" s="8" t="str">
        <f>IF(A176="","",SUMPRODUCT(('Value entries'!B2:B1001=A176)*('Value entries'!K2:K1001="Approved")*('Value entries'!I2:I1001&lt;&gt;'Value entries'!L2:L1001)*(('Value entries'!D2:D1001="Freed capacity"))*'Value entries'!E2:E1001))</f>
      </c>
    </row>
    <row r="177">
      <c r="A177" s="0" t="str">
        <f>IF(Initiatives!A177="","",Initiatives!A177)</f>
      </c>
      <c r="B177" s="8" t="str">
        <f>IF(A177="","",SUMPRODUCT(('Value entries'!B2:B1001=A177)*('Value entries'!K2:K1001="Approved")*('Value entries'!I2:I1001&lt;&gt;'Value entries'!L2:L1001)*(('Value entries'!D2:D1001="Revenue gain")+('Value entries'!D2:D1001="Cost savings")+('Value entries'!D2:D1001="Cost avoidance"))*'Value entries'!E2:E1001))</f>
      </c>
      <c r="C177" s="8" t="str">
        <f>IF(A177="","",SUMIFS('Costs'!D:D,'Costs'!A:A,A177))</f>
      </c>
      <c r="D177" s="8" t="str">
        <f>IF(A177="","",B177-C177)</f>
      </c>
      <c r="E177" s="9" t="str">
        <f>IF(OR(A177="",N(C177)=0),"",D177/C177)</f>
      </c>
      <c r="F177" s="8" t="str">
        <f>IF(A177="","",SUMPRODUCT(('Value entries'!B2:B1001=A177)*('Value entries'!K2:K1001="Approved")*('Value entries'!I2:I1001&lt;&gt;'Value entries'!L2:L1001)*(('Value entries'!D2:D1001="Freed capacity"))*'Value entries'!E2:E1001))</f>
      </c>
    </row>
    <row r="178">
      <c r="A178" s="0" t="str">
        <f>IF(Initiatives!A178="","",Initiatives!A178)</f>
      </c>
      <c r="B178" s="8" t="str">
        <f>IF(A178="","",SUMPRODUCT(('Value entries'!B2:B1001=A178)*('Value entries'!K2:K1001="Approved")*('Value entries'!I2:I1001&lt;&gt;'Value entries'!L2:L1001)*(('Value entries'!D2:D1001="Revenue gain")+('Value entries'!D2:D1001="Cost savings")+('Value entries'!D2:D1001="Cost avoidance"))*'Value entries'!E2:E1001))</f>
      </c>
      <c r="C178" s="8" t="str">
        <f>IF(A178="","",SUMIFS('Costs'!D:D,'Costs'!A:A,A178))</f>
      </c>
      <c r="D178" s="8" t="str">
        <f>IF(A178="","",B178-C178)</f>
      </c>
      <c r="E178" s="9" t="str">
        <f>IF(OR(A178="",N(C178)=0),"",D178/C178)</f>
      </c>
      <c r="F178" s="8" t="str">
        <f>IF(A178="","",SUMPRODUCT(('Value entries'!B2:B1001=A178)*('Value entries'!K2:K1001="Approved")*('Value entries'!I2:I1001&lt;&gt;'Value entries'!L2:L1001)*(('Value entries'!D2:D1001="Freed capacity"))*'Value entries'!E2:E1001))</f>
      </c>
    </row>
    <row r="179">
      <c r="A179" s="0" t="str">
        <f>IF(Initiatives!A179="","",Initiatives!A179)</f>
      </c>
      <c r="B179" s="8" t="str">
        <f>IF(A179="","",SUMPRODUCT(('Value entries'!B2:B1001=A179)*('Value entries'!K2:K1001="Approved")*('Value entries'!I2:I1001&lt;&gt;'Value entries'!L2:L1001)*(('Value entries'!D2:D1001="Revenue gain")+('Value entries'!D2:D1001="Cost savings")+('Value entries'!D2:D1001="Cost avoidance"))*'Value entries'!E2:E1001))</f>
      </c>
      <c r="C179" s="8" t="str">
        <f>IF(A179="","",SUMIFS('Costs'!D:D,'Costs'!A:A,A179))</f>
      </c>
      <c r="D179" s="8" t="str">
        <f>IF(A179="","",B179-C179)</f>
      </c>
      <c r="E179" s="9" t="str">
        <f>IF(OR(A179="",N(C179)=0),"",D179/C179)</f>
      </c>
      <c r="F179" s="8" t="str">
        <f>IF(A179="","",SUMPRODUCT(('Value entries'!B2:B1001=A179)*('Value entries'!K2:K1001="Approved")*('Value entries'!I2:I1001&lt;&gt;'Value entries'!L2:L1001)*(('Value entries'!D2:D1001="Freed capacity"))*'Value entries'!E2:E1001))</f>
      </c>
    </row>
    <row r="180">
      <c r="A180" s="0" t="str">
        <f>IF(Initiatives!A180="","",Initiatives!A180)</f>
      </c>
      <c r="B180" s="8" t="str">
        <f>IF(A180="","",SUMPRODUCT(('Value entries'!B2:B1001=A180)*('Value entries'!K2:K1001="Approved")*('Value entries'!I2:I1001&lt;&gt;'Value entries'!L2:L1001)*(('Value entries'!D2:D1001="Revenue gain")+('Value entries'!D2:D1001="Cost savings")+('Value entries'!D2:D1001="Cost avoidance"))*'Value entries'!E2:E1001))</f>
      </c>
      <c r="C180" s="8" t="str">
        <f>IF(A180="","",SUMIFS('Costs'!D:D,'Costs'!A:A,A180))</f>
      </c>
      <c r="D180" s="8" t="str">
        <f>IF(A180="","",B180-C180)</f>
      </c>
      <c r="E180" s="9" t="str">
        <f>IF(OR(A180="",N(C180)=0),"",D180/C180)</f>
      </c>
      <c r="F180" s="8" t="str">
        <f>IF(A180="","",SUMPRODUCT(('Value entries'!B2:B1001=A180)*('Value entries'!K2:K1001="Approved")*('Value entries'!I2:I1001&lt;&gt;'Value entries'!L2:L1001)*(('Value entries'!D2:D1001="Freed capacity"))*'Value entries'!E2:E1001))</f>
      </c>
    </row>
    <row r="181">
      <c r="A181" s="0" t="str">
        <f>IF(Initiatives!A181="","",Initiatives!A181)</f>
      </c>
      <c r="B181" s="8" t="str">
        <f>IF(A181="","",SUMPRODUCT(('Value entries'!B2:B1001=A181)*('Value entries'!K2:K1001="Approved")*('Value entries'!I2:I1001&lt;&gt;'Value entries'!L2:L1001)*(('Value entries'!D2:D1001="Revenue gain")+('Value entries'!D2:D1001="Cost savings")+('Value entries'!D2:D1001="Cost avoidance"))*'Value entries'!E2:E1001))</f>
      </c>
      <c r="C181" s="8" t="str">
        <f>IF(A181="","",SUMIFS('Costs'!D:D,'Costs'!A:A,A181))</f>
      </c>
      <c r="D181" s="8" t="str">
        <f>IF(A181="","",B181-C181)</f>
      </c>
      <c r="E181" s="9" t="str">
        <f>IF(OR(A181="",N(C181)=0),"",D181/C181)</f>
      </c>
      <c r="F181" s="8" t="str">
        <f>IF(A181="","",SUMPRODUCT(('Value entries'!B2:B1001=A181)*('Value entries'!K2:K1001="Approved")*('Value entries'!I2:I1001&lt;&gt;'Value entries'!L2:L1001)*(('Value entries'!D2:D1001="Freed capacity"))*'Value entries'!E2:E1001))</f>
      </c>
    </row>
    <row r="182">
      <c r="A182" s="0" t="str">
        <f>IF(Initiatives!A182="","",Initiatives!A182)</f>
      </c>
      <c r="B182" s="8" t="str">
        <f>IF(A182="","",SUMPRODUCT(('Value entries'!B2:B1001=A182)*('Value entries'!K2:K1001="Approved")*('Value entries'!I2:I1001&lt;&gt;'Value entries'!L2:L1001)*(('Value entries'!D2:D1001="Revenue gain")+('Value entries'!D2:D1001="Cost savings")+('Value entries'!D2:D1001="Cost avoidance"))*'Value entries'!E2:E1001))</f>
      </c>
      <c r="C182" s="8" t="str">
        <f>IF(A182="","",SUMIFS('Costs'!D:D,'Costs'!A:A,A182))</f>
      </c>
      <c r="D182" s="8" t="str">
        <f>IF(A182="","",B182-C182)</f>
      </c>
      <c r="E182" s="9" t="str">
        <f>IF(OR(A182="",N(C182)=0),"",D182/C182)</f>
      </c>
      <c r="F182" s="8" t="str">
        <f>IF(A182="","",SUMPRODUCT(('Value entries'!B2:B1001=A182)*('Value entries'!K2:K1001="Approved")*('Value entries'!I2:I1001&lt;&gt;'Value entries'!L2:L1001)*(('Value entries'!D2:D1001="Freed capacity"))*'Value entries'!E2:E1001))</f>
      </c>
    </row>
    <row r="183">
      <c r="A183" s="0" t="str">
        <f>IF(Initiatives!A183="","",Initiatives!A183)</f>
      </c>
      <c r="B183" s="8" t="str">
        <f>IF(A183="","",SUMPRODUCT(('Value entries'!B2:B1001=A183)*('Value entries'!K2:K1001="Approved")*('Value entries'!I2:I1001&lt;&gt;'Value entries'!L2:L1001)*(('Value entries'!D2:D1001="Revenue gain")+('Value entries'!D2:D1001="Cost savings")+('Value entries'!D2:D1001="Cost avoidance"))*'Value entries'!E2:E1001))</f>
      </c>
      <c r="C183" s="8" t="str">
        <f>IF(A183="","",SUMIFS('Costs'!D:D,'Costs'!A:A,A183))</f>
      </c>
      <c r="D183" s="8" t="str">
        <f>IF(A183="","",B183-C183)</f>
      </c>
      <c r="E183" s="9" t="str">
        <f>IF(OR(A183="",N(C183)=0),"",D183/C183)</f>
      </c>
      <c r="F183" s="8" t="str">
        <f>IF(A183="","",SUMPRODUCT(('Value entries'!B2:B1001=A183)*('Value entries'!K2:K1001="Approved")*('Value entries'!I2:I1001&lt;&gt;'Value entries'!L2:L1001)*(('Value entries'!D2:D1001="Freed capacity"))*'Value entries'!E2:E1001))</f>
      </c>
    </row>
    <row r="184">
      <c r="A184" s="0" t="str">
        <f>IF(Initiatives!A184="","",Initiatives!A184)</f>
      </c>
      <c r="B184" s="8" t="str">
        <f>IF(A184="","",SUMPRODUCT(('Value entries'!B2:B1001=A184)*('Value entries'!K2:K1001="Approved")*('Value entries'!I2:I1001&lt;&gt;'Value entries'!L2:L1001)*(('Value entries'!D2:D1001="Revenue gain")+('Value entries'!D2:D1001="Cost savings")+('Value entries'!D2:D1001="Cost avoidance"))*'Value entries'!E2:E1001))</f>
      </c>
      <c r="C184" s="8" t="str">
        <f>IF(A184="","",SUMIFS('Costs'!D:D,'Costs'!A:A,A184))</f>
      </c>
      <c r="D184" s="8" t="str">
        <f>IF(A184="","",B184-C184)</f>
      </c>
      <c r="E184" s="9" t="str">
        <f>IF(OR(A184="",N(C184)=0),"",D184/C184)</f>
      </c>
      <c r="F184" s="8" t="str">
        <f>IF(A184="","",SUMPRODUCT(('Value entries'!B2:B1001=A184)*('Value entries'!K2:K1001="Approved")*('Value entries'!I2:I1001&lt;&gt;'Value entries'!L2:L1001)*(('Value entries'!D2:D1001="Freed capacity"))*'Value entries'!E2:E1001))</f>
      </c>
    </row>
    <row r="185">
      <c r="A185" s="0" t="str">
        <f>IF(Initiatives!A185="","",Initiatives!A185)</f>
      </c>
      <c r="B185" s="8" t="str">
        <f>IF(A185="","",SUMPRODUCT(('Value entries'!B2:B1001=A185)*('Value entries'!K2:K1001="Approved")*('Value entries'!I2:I1001&lt;&gt;'Value entries'!L2:L1001)*(('Value entries'!D2:D1001="Revenue gain")+('Value entries'!D2:D1001="Cost savings")+('Value entries'!D2:D1001="Cost avoidance"))*'Value entries'!E2:E1001))</f>
      </c>
      <c r="C185" s="8" t="str">
        <f>IF(A185="","",SUMIFS('Costs'!D:D,'Costs'!A:A,A185))</f>
      </c>
      <c r="D185" s="8" t="str">
        <f>IF(A185="","",B185-C185)</f>
      </c>
      <c r="E185" s="9" t="str">
        <f>IF(OR(A185="",N(C185)=0),"",D185/C185)</f>
      </c>
      <c r="F185" s="8" t="str">
        <f>IF(A185="","",SUMPRODUCT(('Value entries'!B2:B1001=A185)*('Value entries'!K2:K1001="Approved")*('Value entries'!I2:I1001&lt;&gt;'Value entries'!L2:L1001)*(('Value entries'!D2:D1001="Freed capacity"))*'Value entries'!E2:E1001))</f>
      </c>
    </row>
    <row r="186">
      <c r="A186" s="0" t="str">
        <f>IF(Initiatives!A186="","",Initiatives!A186)</f>
      </c>
      <c r="B186" s="8" t="str">
        <f>IF(A186="","",SUMPRODUCT(('Value entries'!B2:B1001=A186)*('Value entries'!K2:K1001="Approved")*('Value entries'!I2:I1001&lt;&gt;'Value entries'!L2:L1001)*(('Value entries'!D2:D1001="Revenue gain")+('Value entries'!D2:D1001="Cost savings")+('Value entries'!D2:D1001="Cost avoidance"))*'Value entries'!E2:E1001))</f>
      </c>
      <c r="C186" s="8" t="str">
        <f>IF(A186="","",SUMIFS('Costs'!D:D,'Costs'!A:A,A186))</f>
      </c>
      <c r="D186" s="8" t="str">
        <f>IF(A186="","",B186-C186)</f>
      </c>
      <c r="E186" s="9" t="str">
        <f>IF(OR(A186="",N(C186)=0),"",D186/C186)</f>
      </c>
      <c r="F186" s="8" t="str">
        <f>IF(A186="","",SUMPRODUCT(('Value entries'!B2:B1001=A186)*('Value entries'!K2:K1001="Approved")*('Value entries'!I2:I1001&lt;&gt;'Value entries'!L2:L1001)*(('Value entries'!D2:D1001="Freed capacity"))*'Value entries'!E2:E1001))</f>
      </c>
    </row>
    <row r="187">
      <c r="A187" s="0" t="str">
        <f>IF(Initiatives!A187="","",Initiatives!A187)</f>
      </c>
      <c r="B187" s="8" t="str">
        <f>IF(A187="","",SUMPRODUCT(('Value entries'!B2:B1001=A187)*('Value entries'!K2:K1001="Approved")*('Value entries'!I2:I1001&lt;&gt;'Value entries'!L2:L1001)*(('Value entries'!D2:D1001="Revenue gain")+('Value entries'!D2:D1001="Cost savings")+('Value entries'!D2:D1001="Cost avoidance"))*'Value entries'!E2:E1001))</f>
      </c>
      <c r="C187" s="8" t="str">
        <f>IF(A187="","",SUMIFS('Costs'!D:D,'Costs'!A:A,A187))</f>
      </c>
      <c r="D187" s="8" t="str">
        <f>IF(A187="","",B187-C187)</f>
      </c>
      <c r="E187" s="9" t="str">
        <f>IF(OR(A187="",N(C187)=0),"",D187/C187)</f>
      </c>
      <c r="F187" s="8" t="str">
        <f>IF(A187="","",SUMPRODUCT(('Value entries'!B2:B1001=A187)*('Value entries'!K2:K1001="Approved")*('Value entries'!I2:I1001&lt;&gt;'Value entries'!L2:L1001)*(('Value entries'!D2:D1001="Freed capacity"))*'Value entries'!E2:E1001))</f>
      </c>
    </row>
    <row r="188">
      <c r="A188" s="0" t="str">
        <f>IF(Initiatives!A188="","",Initiatives!A188)</f>
      </c>
      <c r="B188" s="8" t="str">
        <f>IF(A188="","",SUMPRODUCT(('Value entries'!B2:B1001=A188)*('Value entries'!K2:K1001="Approved")*('Value entries'!I2:I1001&lt;&gt;'Value entries'!L2:L1001)*(('Value entries'!D2:D1001="Revenue gain")+('Value entries'!D2:D1001="Cost savings")+('Value entries'!D2:D1001="Cost avoidance"))*'Value entries'!E2:E1001))</f>
      </c>
      <c r="C188" s="8" t="str">
        <f>IF(A188="","",SUMIFS('Costs'!D:D,'Costs'!A:A,A188))</f>
      </c>
      <c r="D188" s="8" t="str">
        <f>IF(A188="","",B188-C188)</f>
      </c>
      <c r="E188" s="9" t="str">
        <f>IF(OR(A188="",N(C188)=0),"",D188/C188)</f>
      </c>
      <c r="F188" s="8" t="str">
        <f>IF(A188="","",SUMPRODUCT(('Value entries'!B2:B1001=A188)*('Value entries'!K2:K1001="Approved")*('Value entries'!I2:I1001&lt;&gt;'Value entries'!L2:L1001)*(('Value entries'!D2:D1001="Freed capacity"))*'Value entries'!E2:E1001))</f>
      </c>
    </row>
    <row r="189">
      <c r="A189" s="0" t="str">
        <f>IF(Initiatives!A189="","",Initiatives!A189)</f>
      </c>
      <c r="B189" s="8" t="str">
        <f>IF(A189="","",SUMPRODUCT(('Value entries'!B2:B1001=A189)*('Value entries'!K2:K1001="Approved")*('Value entries'!I2:I1001&lt;&gt;'Value entries'!L2:L1001)*(('Value entries'!D2:D1001="Revenue gain")+('Value entries'!D2:D1001="Cost savings")+('Value entries'!D2:D1001="Cost avoidance"))*'Value entries'!E2:E1001))</f>
      </c>
      <c r="C189" s="8" t="str">
        <f>IF(A189="","",SUMIFS('Costs'!D:D,'Costs'!A:A,A189))</f>
      </c>
      <c r="D189" s="8" t="str">
        <f>IF(A189="","",B189-C189)</f>
      </c>
      <c r="E189" s="9" t="str">
        <f>IF(OR(A189="",N(C189)=0),"",D189/C189)</f>
      </c>
      <c r="F189" s="8" t="str">
        <f>IF(A189="","",SUMPRODUCT(('Value entries'!B2:B1001=A189)*('Value entries'!K2:K1001="Approved")*('Value entries'!I2:I1001&lt;&gt;'Value entries'!L2:L1001)*(('Value entries'!D2:D1001="Freed capacity"))*'Value entries'!E2:E1001))</f>
      </c>
    </row>
    <row r="190">
      <c r="A190" s="0" t="str">
        <f>IF(Initiatives!A190="","",Initiatives!A190)</f>
      </c>
      <c r="B190" s="8" t="str">
        <f>IF(A190="","",SUMPRODUCT(('Value entries'!B2:B1001=A190)*('Value entries'!K2:K1001="Approved")*('Value entries'!I2:I1001&lt;&gt;'Value entries'!L2:L1001)*(('Value entries'!D2:D1001="Revenue gain")+('Value entries'!D2:D1001="Cost savings")+('Value entries'!D2:D1001="Cost avoidance"))*'Value entries'!E2:E1001))</f>
      </c>
      <c r="C190" s="8" t="str">
        <f>IF(A190="","",SUMIFS('Costs'!D:D,'Costs'!A:A,A190))</f>
      </c>
      <c r="D190" s="8" t="str">
        <f>IF(A190="","",B190-C190)</f>
      </c>
      <c r="E190" s="9" t="str">
        <f>IF(OR(A190="",N(C190)=0),"",D190/C190)</f>
      </c>
      <c r="F190" s="8" t="str">
        <f>IF(A190="","",SUMPRODUCT(('Value entries'!B2:B1001=A190)*('Value entries'!K2:K1001="Approved")*('Value entries'!I2:I1001&lt;&gt;'Value entries'!L2:L1001)*(('Value entries'!D2:D1001="Freed capacity"))*'Value entries'!E2:E1001))</f>
      </c>
    </row>
    <row r="191">
      <c r="A191" s="0" t="str">
        <f>IF(Initiatives!A191="","",Initiatives!A191)</f>
      </c>
      <c r="B191" s="8" t="str">
        <f>IF(A191="","",SUMPRODUCT(('Value entries'!B2:B1001=A191)*('Value entries'!K2:K1001="Approved")*('Value entries'!I2:I1001&lt;&gt;'Value entries'!L2:L1001)*(('Value entries'!D2:D1001="Revenue gain")+('Value entries'!D2:D1001="Cost savings")+('Value entries'!D2:D1001="Cost avoidance"))*'Value entries'!E2:E1001))</f>
      </c>
      <c r="C191" s="8" t="str">
        <f>IF(A191="","",SUMIFS('Costs'!D:D,'Costs'!A:A,A191))</f>
      </c>
      <c r="D191" s="8" t="str">
        <f>IF(A191="","",B191-C191)</f>
      </c>
      <c r="E191" s="9" t="str">
        <f>IF(OR(A191="",N(C191)=0),"",D191/C191)</f>
      </c>
      <c r="F191" s="8" t="str">
        <f>IF(A191="","",SUMPRODUCT(('Value entries'!B2:B1001=A191)*('Value entries'!K2:K1001="Approved")*('Value entries'!I2:I1001&lt;&gt;'Value entries'!L2:L1001)*(('Value entries'!D2:D1001="Freed capacity"))*'Value entries'!E2:E1001))</f>
      </c>
    </row>
    <row r="192">
      <c r="A192" s="0" t="str">
        <f>IF(Initiatives!A192="","",Initiatives!A192)</f>
      </c>
      <c r="B192" s="8" t="str">
        <f>IF(A192="","",SUMPRODUCT(('Value entries'!B2:B1001=A192)*('Value entries'!K2:K1001="Approved")*('Value entries'!I2:I1001&lt;&gt;'Value entries'!L2:L1001)*(('Value entries'!D2:D1001="Revenue gain")+('Value entries'!D2:D1001="Cost savings")+('Value entries'!D2:D1001="Cost avoidance"))*'Value entries'!E2:E1001))</f>
      </c>
      <c r="C192" s="8" t="str">
        <f>IF(A192="","",SUMIFS('Costs'!D:D,'Costs'!A:A,A192))</f>
      </c>
      <c r="D192" s="8" t="str">
        <f>IF(A192="","",B192-C192)</f>
      </c>
      <c r="E192" s="9" t="str">
        <f>IF(OR(A192="",N(C192)=0),"",D192/C192)</f>
      </c>
      <c r="F192" s="8" t="str">
        <f>IF(A192="","",SUMPRODUCT(('Value entries'!B2:B1001=A192)*('Value entries'!K2:K1001="Approved")*('Value entries'!I2:I1001&lt;&gt;'Value entries'!L2:L1001)*(('Value entries'!D2:D1001="Freed capacity"))*'Value entries'!E2:E1001))</f>
      </c>
    </row>
    <row r="193">
      <c r="A193" s="0" t="str">
        <f>IF(Initiatives!A193="","",Initiatives!A193)</f>
      </c>
      <c r="B193" s="8" t="str">
        <f>IF(A193="","",SUMPRODUCT(('Value entries'!B2:B1001=A193)*('Value entries'!K2:K1001="Approved")*('Value entries'!I2:I1001&lt;&gt;'Value entries'!L2:L1001)*(('Value entries'!D2:D1001="Revenue gain")+('Value entries'!D2:D1001="Cost savings")+('Value entries'!D2:D1001="Cost avoidance"))*'Value entries'!E2:E1001))</f>
      </c>
      <c r="C193" s="8" t="str">
        <f>IF(A193="","",SUMIFS('Costs'!D:D,'Costs'!A:A,A193))</f>
      </c>
      <c r="D193" s="8" t="str">
        <f>IF(A193="","",B193-C193)</f>
      </c>
      <c r="E193" s="9" t="str">
        <f>IF(OR(A193="",N(C193)=0),"",D193/C193)</f>
      </c>
      <c r="F193" s="8" t="str">
        <f>IF(A193="","",SUMPRODUCT(('Value entries'!B2:B1001=A193)*('Value entries'!K2:K1001="Approved")*('Value entries'!I2:I1001&lt;&gt;'Value entries'!L2:L1001)*(('Value entries'!D2:D1001="Freed capacity"))*'Value entries'!E2:E1001))</f>
      </c>
    </row>
    <row r="194">
      <c r="A194" s="0" t="str">
        <f>IF(Initiatives!A194="","",Initiatives!A194)</f>
      </c>
      <c r="B194" s="8" t="str">
        <f>IF(A194="","",SUMPRODUCT(('Value entries'!B2:B1001=A194)*('Value entries'!K2:K1001="Approved")*('Value entries'!I2:I1001&lt;&gt;'Value entries'!L2:L1001)*(('Value entries'!D2:D1001="Revenue gain")+('Value entries'!D2:D1001="Cost savings")+('Value entries'!D2:D1001="Cost avoidance"))*'Value entries'!E2:E1001))</f>
      </c>
      <c r="C194" s="8" t="str">
        <f>IF(A194="","",SUMIFS('Costs'!D:D,'Costs'!A:A,A194))</f>
      </c>
      <c r="D194" s="8" t="str">
        <f>IF(A194="","",B194-C194)</f>
      </c>
      <c r="E194" s="9" t="str">
        <f>IF(OR(A194="",N(C194)=0),"",D194/C194)</f>
      </c>
      <c r="F194" s="8" t="str">
        <f>IF(A194="","",SUMPRODUCT(('Value entries'!B2:B1001=A194)*('Value entries'!K2:K1001="Approved")*('Value entries'!I2:I1001&lt;&gt;'Value entries'!L2:L1001)*(('Value entries'!D2:D1001="Freed capacity"))*'Value entries'!E2:E1001))</f>
      </c>
    </row>
    <row r="195">
      <c r="A195" s="0" t="str">
        <f>IF(Initiatives!A195="","",Initiatives!A195)</f>
      </c>
      <c r="B195" s="8" t="str">
        <f>IF(A195="","",SUMPRODUCT(('Value entries'!B2:B1001=A195)*('Value entries'!K2:K1001="Approved")*('Value entries'!I2:I1001&lt;&gt;'Value entries'!L2:L1001)*(('Value entries'!D2:D1001="Revenue gain")+('Value entries'!D2:D1001="Cost savings")+('Value entries'!D2:D1001="Cost avoidance"))*'Value entries'!E2:E1001))</f>
      </c>
      <c r="C195" s="8" t="str">
        <f>IF(A195="","",SUMIFS('Costs'!D:D,'Costs'!A:A,A195))</f>
      </c>
      <c r="D195" s="8" t="str">
        <f>IF(A195="","",B195-C195)</f>
      </c>
      <c r="E195" s="9" t="str">
        <f>IF(OR(A195="",N(C195)=0),"",D195/C195)</f>
      </c>
      <c r="F195" s="8" t="str">
        <f>IF(A195="","",SUMPRODUCT(('Value entries'!B2:B1001=A195)*('Value entries'!K2:K1001="Approved")*('Value entries'!I2:I1001&lt;&gt;'Value entries'!L2:L1001)*(('Value entries'!D2:D1001="Freed capacity"))*'Value entries'!E2:E1001))</f>
      </c>
    </row>
    <row r="196">
      <c r="A196" s="0" t="str">
        <f>IF(Initiatives!A196="","",Initiatives!A196)</f>
      </c>
      <c r="B196" s="8" t="str">
        <f>IF(A196="","",SUMPRODUCT(('Value entries'!B2:B1001=A196)*('Value entries'!K2:K1001="Approved")*('Value entries'!I2:I1001&lt;&gt;'Value entries'!L2:L1001)*(('Value entries'!D2:D1001="Revenue gain")+('Value entries'!D2:D1001="Cost savings")+('Value entries'!D2:D1001="Cost avoidance"))*'Value entries'!E2:E1001))</f>
      </c>
      <c r="C196" s="8" t="str">
        <f>IF(A196="","",SUMIFS('Costs'!D:D,'Costs'!A:A,A196))</f>
      </c>
      <c r="D196" s="8" t="str">
        <f>IF(A196="","",B196-C196)</f>
      </c>
      <c r="E196" s="9" t="str">
        <f>IF(OR(A196="",N(C196)=0),"",D196/C196)</f>
      </c>
      <c r="F196" s="8" t="str">
        <f>IF(A196="","",SUMPRODUCT(('Value entries'!B2:B1001=A196)*('Value entries'!K2:K1001="Approved")*('Value entries'!I2:I1001&lt;&gt;'Value entries'!L2:L1001)*(('Value entries'!D2:D1001="Freed capacity"))*'Value entries'!E2:E1001))</f>
      </c>
    </row>
    <row r="197">
      <c r="A197" s="0" t="str">
        <f>IF(Initiatives!A197="","",Initiatives!A197)</f>
      </c>
      <c r="B197" s="8" t="str">
        <f>IF(A197="","",SUMPRODUCT(('Value entries'!B2:B1001=A197)*('Value entries'!K2:K1001="Approved")*('Value entries'!I2:I1001&lt;&gt;'Value entries'!L2:L1001)*(('Value entries'!D2:D1001="Revenue gain")+('Value entries'!D2:D1001="Cost savings")+('Value entries'!D2:D1001="Cost avoidance"))*'Value entries'!E2:E1001))</f>
      </c>
      <c r="C197" s="8" t="str">
        <f>IF(A197="","",SUMIFS('Costs'!D:D,'Costs'!A:A,A197))</f>
      </c>
      <c r="D197" s="8" t="str">
        <f>IF(A197="","",B197-C197)</f>
      </c>
      <c r="E197" s="9" t="str">
        <f>IF(OR(A197="",N(C197)=0),"",D197/C197)</f>
      </c>
      <c r="F197" s="8" t="str">
        <f>IF(A197="","",SUMPRODUCT(('Value entries'!B2:B1001=A197)*('Value entries'!K2:K1001="Approved")*('Value entries'!I2:I1001&lt;&gt;'Value entries'!L2:L1001)*(('Value entries'!D2:D1001="Freed capacity"))*'Value entries'!E2:E1001))</f>
      </c>
    </row>
    <row r="198">
      <c r="A198" s="0" t="str">
        <f>IF(Initiatives!A198="","",Initiatives!A198)</f>
      </c>
      <c r="B198" s="8" t="str">
        <f>IF(A198="","",SUMPRODUCT(('Value entries'!B2:B1001=A198)*('Value entries'!K2:K1001="Approved")*('Value entries'!I2:I1001&lt;&gt;'Value entries'!L2:L1001)*(('Value entries'!D2:D1001="Revenue gain")+('Value entries'!D2:D1001="Cost savings")+('Value entries'!D2:D1001="Cost avoidance"))*'Value entries'!E2:E1001))</f>
      </c>
      <c r="C198" s="8" t="str">
        <f>IF(A198="","",SUMIFS('Costs'!D:D,'Costs'!A:A,A198))</f>
      </c>
      <c r="D198" s="8" t="str">
        <f>IF(A198="","",B198-C198)</f>
      </c>
      <c r="E198" s="9" t="str">
        <f>IF(OR(A198="",N(C198)=0),"",D198/C198)</f>
      </c>
      <c r="F198" s="8" t="str">
        <f>IF(A198="","",SUMPRODUCT(('Value entries'!B2:B1001=A198)*('Value entries'!K2:K1001="Approved")*('Value entries'!I2:I1001&lt;&gt;'Value entries'!L2:L1001)*(('Value entries'!D2:D1001="Freed capacity"))*'Value entries'!E2:E1001))</f>
      </c>
    </row>
    <row r="199">
      <c r="A199" s="0" t="str">
        <f>IF(Initiatives!A199="","",Initiatives!A199)</f>
      </c>
      <c r="B199" s="8" t="str">
        <f>IF(A199="","",SUMPRODUCT(('Value entries'!B2:B1001=A199)*('Value entries'!K2:K1001="Approved")*('Value entries'!I2:I1001&lt;&gt;'Value entries'!L2:L1001)*(('Value entries'!D2:D1001="Revenue gain")+('Value entries'!D2:D1001="Cost savings")+('Value entries'!D2:D1001="Cost avoidance"))*'Value entries'!E2:E1001))</f>
      </c>
      <c r="C199" s="8" t="str">
        <f>IF(A199="","",SUMIFS('Costs'!D:D,'Costs'!A:A,A199))</f>
      </c>
      <c r="D199" s="8" t="str">
        <f>IF(A199="","",B199-C199)</f>
      </c>
      <c r="E199" s="9" t="str">
        <f>IF(OR(A199="",N(C199)=0),"",D199/C199)</f>
      </c>
      <c r="F199" s="8" t="str">
        <f>IF(A199="","",SUMPRODUCT(('Value entries'!B2:B1001=A199)*('Value entries'!K2:K1001="Approved")*('Value entries'!I2:I1001&lt;&gt;'Value entries'!L2:L1001)*(('Value entries'!D2:D1001="Freed capacity"))*'Value entries'!E2:E1001))</f>
      </c>
    </row>
    <row r="200">
      <c r="A200" s="0" t="str">
        <f>IF(Initiatives!A200="","",Initiatives!A200)</f>
      </c>
      <c r="B200" s="8" t="str">
        <f>IF(A200="","",SUMPRODUCT(('Value entries'!B2:B1001=A200)*('Value entries'!K2:K1001="Approved")*('Value entries'!I2:I1001&lt;&gt;'Value entries'!L2:L1001)*(('Value entries'!D2:D1001="Revenue gain")+('Value entries'!D2:D1001="Cost savings")+('Value entries'!D2:D1001="Cost avoidance"))*'Value entries'!E2:E1001))</f>
      </c>
      <c r="C200" s="8" t="str">
        <f>IF(A200="","",SUMIFS('Costs'!D:D,'Costs'!A:A,A200))</f>
      </c>
      <c r="D200" s="8" t="str">
        <f>IF(A200="","",B200-C200)</f>
      </c>
      <c r="E200" s="9" t="str">
        <f>IF(OR(A200="",N(C200)=0),"",D200/C200)</f>
      </c>
      <c r="F200" s="8" t="str">
        <f>IF(A200="","",SUMPRODUCT(('Value entries'!B2:B1001=A200)*('Value entries'!K2:K1001="Approved")*('Value entries'!I2:I1001&lt;&gt;'Value entries'!L2:L1001)*(('Value entries'!D2:D1001="Freed capacity"))*'Value entries'!E2:E1001))</f>
      </c>
    </row>
    <row r="201">
      <c r="A201" s="0" t="str">
        <f>IF(Initiatives!A201="","",Initiatives!A201)</f>
      </c>
      <c r="B201" s="8" t="str">
        <f>IF(A201="","",SUMPRODUCT(('Value entries'!B2:B1001=A201)*('Value entries'!K2:K1001="Approved")*('Value entries'!I2:I1001&lt;&gt;'Value entries'!L2:L1001)*(('Value entries'!D2:D1001="Revenue gain")+('Value entries'!D2:D1001="Cost savings")+('Value entries'!D2:D1001="Cost avoidance"))*'Value entries'!E2:E1001))</f>
      </c>
      <c r="C201" s="8" t="str">
        <f>IF(A201="","",SUMIFS('Costs'!D:D,'Costs'!A:A,A201))</f>
      </c>
      <c r="D201" s="8" t="str">
        <f>IF(A201="","",B201-C201)</f>
      </c>
      <c r="E201" s="9" t="str">
        <f>IF(OR(A201="",N(C201)=0),"",D201/C201)</f>
      </c>
      <c r="F201" s="8" t="str">
        <f>IF(A201="","",SUMPRODUCT(('Value entries'!B2:B1001=A201)*('Value entries'!K2:K1001="Approved")*('Value entries'!I2:I1001&lt;&gt;'Value entries'!L2:L1001)*(('Value entries'!D2:D1001="Freed capacity"))*'Value entries'!E2:E1001))</f>
      </c>
    </row>
  </sheetData>
  <sheetCalcPr fullCalcOnLoad="1"/>
  <printOptions gridLines="0" headings="0" horizontalCentered="0" verticalCentered="0"/>
  <pageMargins left="0.75" right="0.75" top="1.0" bottom="1.0" header="0.5" footer="0.5"/>
  <pageSetup/>
  <headerFooter/>
</worksheet>
</file>

<file path=xl/worksheets/sheet14.xml><?xml version="1.0" encoding="utf-8"?>
<worksheet xmlns="http://schemas.openxmlformats.org/spreadsheetml/2006/main" xmlns:r="http://schemas.openxmlformats.org/officeDocument/2006/relationships" xml:space="preserve">
  <sheetPr>
    <pageSetUpPr fitToPage="0"/>
  </sheetPr>
  <dimension ref="A1:C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 min="1" max="1" bestFit="1" customWidth="1"/>
    <col width="18" min="2" max="2" bestFit="1" customWidth="1"/>
    <col width="70" min="3" max="3" bestFit="1" customWidth="1"/>
  </cols>
  <sheetData>
    <row r="1">
      <c r="A1" s="7" t="inlineStr">
        <is>
          <t>Check</t>
        </is>
      </c>
      <c r="B1" s="7" t="inlineStr">
        <is>
          <t>Rows that break it</t>
        </is>
      </c>
      <c r="C1" s="7" t="inlineStr">
        <is>
          <t>Rule</t>
        </is>
      </c>
    </row>
    <row r="2">
      <c r="A2" s="10" t="inlineStr">
        <is>
          <t>Approved by the person who prepared it</t>
        </is>
      </c>
      <c r="B2" s="0" t="str">
        <f>SUMPRODUCT(('Value entries'!K2:K1001="Approved")*('Value entries'!I2:I1001&lt;&gt;"")*('Value entries'!I2:I1001='Value entries'!L2:L1001))</f>
      </c>
      <c r="C2" s="10" t="inlineStr">
        <is>
          <t>Whoever prepared a figure doesn't approve it.</t>
        </is>
      </c>
    </row>
    <row r="3">
      <c r="A3" s="10" t="inlineStr">
        <is>
          <t>Approved with no approver or no date</t>
        </is>
      </c>
      <c r="B3" s="0" t="str">
        <f>SUMPRODUCT(('Value entries'!K2:K1001="Approved")*((('Value entries'!L2:L1001="")+('Value entries'!M2:M1001=""))&gt;0))</f>
      </c>
      <c r="C3" s="10" t="inlineStr">
        <is>
          <t>Only approved value counts, and every cost counts whether anyone approved it or not.</t>
        </is>
      </c>
    </row>
    <row r="4">
      <c r="A4" s="10" t="inlineStr">
        <is>
          <t>Value from a formula with no version</t>
        </is>
      </c>
      <c r="B4" s="0" t="str">
        <f>SUMPRODUCT(('Value entries'!F2:F1001&lt;&gt;"")*('Value entries'!G2:G1001=""))</f>
      </c>
      <c r="C4" s="10" t="inlineStr">
        <is>
          <t>Store each figure with the version of the formula that produced it and the inputs it used.</t>
        </is>
      </c>
    </row>
    <row r="5">
      <c r="A5" s="10" t="inlineStr">
        <is>
          <t>Baseline with no measurement method</t>
        </is>
      </c>
      <c r="B5" s="0" t="str">
        <f>SUMPRODUCT(('Metrics'!A2:A1001&lt;&gt;"")*('Metrics'!G2:G1001=""))</f>
      </c>
      <c r="C5" s="10" t="inlineStr">
        <is>
          <t>Record how each baseline was measured, and keep an estimate labeled as an estimate.</t>
        </is>
      </c>
    </row>
    <row r="6">
      <c r="A6" s="10" t="inlineStr">
        <is>
          <t>Assumption with two values for the same day</t>
        </is>
      </c>
      <c r="B6" s="0" t="str">
        <f>SUMPRODUCT(('Assumptions'!A2:A1001&lt;&gt;"")*(COUNTIFS('Assumptions'!A2:A1001,'Assumptions'!A2:A1001,'Assumptions'!E2:E1001,'Assumptions'!E2:E1001)&gt;1))</f>
      </c>
      <c r="C6" s="10" t="inlineStr">
        <is>
          <t>Add a row when a figure changes, with the day it changes; never two values for one day.</t>
        </is>
      </c>
    </row>
    <row r="7">
      <c r="A7" s="10" t="inlineStr">
        <is>
          <t>Month reopened with no reason</t>
        </is>
      </c>
      <c r="B7" s="0" t="str">
        <f>SUMPRODUCT(('Month close'!B2:B1001="Reopened")*('Month close'!E2:E1001=""))</f>
      </c>
      <c r="C7" s="10" t="inlineStr">
        <is>
          <t>A reported month doesn't change unless someone reopens it and records why.</t>
        </is>
      </c>
    </row>
  </sheetData>
  <sheetCalcPr fullCalcOnLoad="1"/>
  <printOptions gridLines="0" headings="0" horizontalCentered="0" verticalCentered="0"/>
  <pageMargins left="0.75" right="0.75" top="1.0" bottom="1.0" header="0.5" footer="0.5"/>
  <pageSetup/>
  <headerFooter/>
</worksheet>
</file>

<file path=xl/worksheets/sheet15.xml><?xml version="1.0" encoding="utf-8"?>
<worksheet xmlns="http://schemas.openxmlformats.org/spreadsheetml/2006/main" xmlns:r="http://schemas.openxmlformats.org/officeDocument/2006/relationships" xml:space="preserve">
  <sheetPr>
    <pageSetUpPr fitToPage="0"/>
  </sheetPr>
  <dimension ref="A1:D8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 min="1" max="1" bestFit="1" customWidth="1"/>
    <col width="22" min="2" max="2" bestFit="1" customWidth="1"/>
    <col width="10" min="3" max="3" bestFit="1" customWidth="1"/>
    <col width="80" min="4" max="4" bestFit="1" customWidth="1"/>
    <col width="44" min="5" max="5" bestFit="1" customWidth="1"/>
  </cols>
  <sheetData>
    <row r="1">
      <c r="A1" s="7" t="inlineStr">
        <is>
          <t>Sheet</t>
        </is>
      </c>
      <c r="B1" s="7" t="inlineStr">
        <is>
          <t>Column</t>
        </is>
      </c>
      <c r="C1" s="7" t="inlineStr">
        <is>
          <t>Required</t>
        </is>
      </c>
      <c r="D1" s="7" t="inlineStr">
        <is>
          <t>What to put</t>
        </is>
      </c>
      <c r="E1" s="7" t="inlineStr">
        <is>
          <t>Accepted values</t>
        </is>
      </c>
    </row>
    <row r="2">
      <c r="A2" s="10" t="inlineStr">
        <is>
          <t>Costs</t>
        </is>
      </c>
      <c r="B2" s="10"/>
      <c r="C2" s="10"/>
      <c r="D2" s="10" t="inlineStr">
        <is>
          <t>One row per cost per month. Every cost counts, whether or not anyone approved it.</t>
        </is>
      </c>
    </row>
    <row r="3">
      <c r="A3" s="10"/>
      <c r="B3" s="10" t="inlineStr">
        <is>
          <t>Initiative</t>
        </is>
      </c>
      <c r="C3" s="10" t="inlineStr">
        <is>
          <t>Yes</t>
        </is>
      </c>
      <c r="D3" s="10" t="inlineStr">
        <is>
          <t>The initiative's title, as on the Initiatives sheet.</t>
        </is>
      </c>
      <c r="E3" s="10"/>
    </row>
    <row r="4">
      <c r="A4" s="10"/>
      <c r="B4" s="10" t="inlineStr">
        <is>
          <t>Month</t>
        </is>
      </c>
      <c r="C4" s="10" t="inlineStr">
        <is>
          <t>Yes</t>
        </is>
      </c>
      <c r="D4" s="10" t="inlineStr">
        <is>
          <t>The month the cost belongs to, as 2026-03.</t>
        </is>
      </c>
      <c r="E4" s="10"/>
    </row>
    <row r="5">
      <c r="A5" s="10"/>
      <c r="B5" s="10" t="inlineStr">
        <is>
          <t>Cost type</t>
        </is>
      </c>
      <c r="C5" s="10" t="inlineStr">
        <is>
          <t>Yes</t>
        </is>
      </c>
      <c r="D5" s="10" t="inlineStr">
        <is>
          <t>Implementation is the one-time build. The rest are what it costs to run.</t>
        </is>
      </c>
      <c r="E5" s="10" t="inlineStr">
        <is>
          <t>Software, Tokens, Implementation, Infrastructure, Data licensing, Consulting, Internal labor, Maintenance</t>
        </is>
      </c>
    </row>
    <row r="6">
      <c r="A6" s="10"/>
      <c r="B6" s="10" t="inlineStr">
        <is>
          <t>Amount ($)</t>
        </is>
      </c>
      <c r="C6" s="10" t="inlineStr">
        <is>
          <t>Yes</t>
        </is>
      </c>
      <c r="D6" s="10" t="inlineStr">
        <is>
          <t>In US dollars.</t>
        </is>
      </c>
      <c r="E6" s="10"/>
    </row>
    <row r="7">
      <c r="A7" s="10"/>
      <c r="B7" s="10" t="inlineStr">
        <is>
          <t>Vendor</t>
        </is>
      </c>
      <c r="C7" s="10"/>
      <c r="D7" s="10" t="inlineStr">
        <is>
          <t>Who was paid.</t>
        </is>
      </c>
      <c r="E7" s="10"/>
    </row>
    <row r="8">
      <c r="A8" s="10"/>
      <c r="B8" s="10" t="inlineStr">
        <is>
          <t>Description</t>
        </is>
      </c>
      <c r="C8" s="10"/>
      <c r="D8" s="10" t="inlineStr">
        <is>
          <t>What it was for.</t>
        </is>
      </c>
      <c r="E8" s="10"/>
    </row>
    <row r="9">
      <c r="A9" s="10"/>
      <c r="B9" s="10" t="inlineStr">
        <is>
          <t>Estimate?</t>
        </is>
      </c>
      <c r="C9" s="10"/>
      <c r="D9" s="10" t="inlineStr">
        <is>
          <t>Yes when the figure is an estimate rather than an invoice or a statement.</t>
        </is>
      </c>
      <c r="E9" s="10" t="inlineStr">
        <is>
          <t>Yes, No</t>
        </is>
      </c>
    </row>
    <row r="10">
      <c r="A10" s="10"/>
      <c r="B10" s="10" t="inlineStr">
        <is>
          <t>Recorded by</t>
        </is>
      </c>
      <c r="C10" s="10"/>
      <c r="D10" s="10" t="inlineStr">
        <is>
          <t>Who entered it: an email or a full name.</t>
        </is>
      </c>
      <c r="E10" s="10"/>
    </row>
    <row r="11">
      <c r="A11" s="10"/>
      <c r="B11" s="10" t="inlineStr">
        <is>
          <t>Notes</t>
        </is>
      </c>
      <c r="C11" s="10"/>
      <c r="D11" s="10" t="inlineStr">
        <is>
          <t>Anything an approver should know.</t>
        </is>
      </c>
      <c r="E11" s="10"/>
    </row>
    <row r="12">
      <c r="A12" s="10" t="inlineStr">
        <is>
          <t>Metrics</t>
        </is>
      </c>
      <c r="B12" s="10"/>
      <c r="C12" s="10"/>
      <c r="D12" s="10" t="inlineStr">
        <is>
          <t>One row per metric an initiative is measured by, with the before-value it is measured against.</t>
        </is>
      </c>
    </row>
    <row r="13">
      <c r="A13" s="10"/>
      <c r="B13" s="10" t="inlineStr">
        <is>
          <t>Initiative</t>
        </is>
      </c>
      <c r="C13" s="10" t="inlineStr">
        <is>
          <t>Yes</t>
        </is>
      </c>
      <c r="D13" s="10" t="inlineStr">
        <is>
          <t>The initiative's title, as on the Initiatives sheet.</t>
        </is>
      </c>
      <c r="E13" s="10"/>
    </row>
    <row r="14">
      <c r="A14" s="10"/>
      <c r="B14" s="10" t="inlineStr">
        <is>
          <t>Metric key</t>
        </is>
      </c>
      <c r="C14" s="10" t="inlineStr">
        <is>
          <t>Yes</t>
        </is>
      </c>
      <c r="D14" s="10" t="inlineStr">
        <is>
          <t>A short key you'll reuse on the Readings sheet, such as support.tickets.handle_minutes. Roiva's metric reference lists the keys its formulas read.</t>
        </is>
      </c>
      <c r="E14" s="10"/>
    </row>
    <row r="15">
      <c r="A15" s="10"/>
      <c r="B15" s="10" t="inlineStr">
        <is>
          <t>Unit</t>
        </is>
      </c>
      <c r="C15" s="10"/>
      <c r="D15" s="10" t="inlineStr">
        <is>
          <t>What the number counts: minutes, tickets, dollars, percent.</t>
        </is>
      </c>
      <c r="E15" s="10"/>
    </row>
    <row r="16">
      <c r="A16" s="10"/>
      <c r="B16" s="10" t="inlineStr">
        <is>
          <t>Baseline</t>
        </is>
      </c>
      <c r="C16" s="10" t="inlineStr">
        <is>
          <t>Yes</t>
        </is>
      </c>
      <c r="D16" s="10" t="inlineStr">
        <is>
          <t>The before-value: the figure before the initiative started.</t>
        </is>
      </c>
      <c r="E16" s="10"/>
    </row>
    <row r="17">
      <c r="A17" s="10"/>
      <c r="B17" s="10" t="inlineStr">
        <is>
          <t>Baseline from</t>
        </is>
      </c>
      <c r="C17" s="10"/>
      <c r="D17" s="10" t="inlineStr">
        <is>
          <t>The first month the baseline covers, as 2025-10.</t>
        </is>
      </c>
      <c r="E17" s="10"/>
    </row>
    <row r="18">
      <c r="A18" s="10"/>
      <c r="B18" s="10" t="inlineStr">
        <is>
          <t>Baseline to</t>
        </is>
      </c>
      <c r="C18" s="10"/>
      <c r="D18" s="10" t="inlineStr">
        <is>
          <t>The last month it covers.</t>
        </is>
      </c>
      <c r="E18" s="10"/>
    </row>
    <row r="19">
      <c r="A19" s="10"/>
      <c r="B19" s="10" t="inlineStr">
        <is>
          <t>How it was measured</t>
        </is>
      </c>
      <c r="C19" s="10" t="inlineStr">
        <is>
          <t>Yes</t>
        </is>
      </c>
      <c r="D19" s="10" t="inlineStr">
        <is>
          <t>Keep an estimate labeled as an estimate.</t>
        </is>
      </c>
      <c r="E19" s="10" t="inlineStr">
        <is>
          <t>From history, Time study before go-live, Without-AI sample, Benchmark, Estimate</t>
        </is>
      </c>
    </row>
    <row r="20">
      <c r="A20" s="10"/>
      <c r="B20" s="10" t="inlineStr">
        <is>
          <t>Measurement notes</t>
        </is>
      </c>
      <c r="C20" s="10"/>
      <c r="D20" s="10" t="inlineStr">
        <is>
          <t>Where the figure came from, so someone can repeat it.</t>
        </is>
      </c>
      <c r="E20" s="10"/>
    </row>
    <row r="21">
      <c r="A21" s="10"/>
      <c r="B21" s="10" t="inlineStr">
        <is>
          <t>Recorded by</t>
        </is>
      </c>
      <c r="C21" s="10"/>
      <c r="D21" s="10" t="inlineStr">
        <is>
          <t>Who measured or entered it.</t>
        </is>
      </c>
      <c r="E21" s="10"/>
    </row>
    <row r="22">
      <c r="A22" s="10" t="inlineStr">
        <is>
          <t>Readings</t>
        </is>
      </c>
      <c r="B22" s="10"/>
      <c r="C22" s="10"/>
      <c r="D22" s="10" t="inlineStr">
        <is>
          <t>One row per metric per month after the initiative started.</t>
        </is>
      </c>
    </row>
    <row r="23">
      <c r="A23" s="10"/>
      <c r="B23" s="10" t="inlineStr">
        <is>
          <t>Initiative</t>
        </is>
      </c>
      <c r="C23" s="10" t="inlineStr">
        <is>
          <t>Yes</t>
        </is>
      </c>
      <c r="D23" s="10" t="inlineStr">
        <is>
          <t>The initiative's title.</t>
        </is>
      </c>
      <c r="E23" s="10"/>
    </row>
    <row r="24">
      <c r="A24" s="10"/>
      <c r="B24" s="10" t="inlineStr">
        <is>
          <t>Metric key</t>
        </is>
      </c>
      <c r="C24" s="10" t="inlineStr">
        <is>
          <t>Yes</t>
        </is>
      </c>
      <c r="D24" s="10" t="inlineStr">
        <is>
          <t>As on the Metrics sheet.</t>
        </is>
      </c>
      <c r="E24" s="10"/>
    </row>
    <row r="25">
      <c r="A25" s="10"/>
      <c r="B25" s="10" t="inlineStr">
        <is>
          <t>Month</t>
        </is>
      </c>
      <c r="C25" s="10" t="inlineStr">
        <is>
          <t>Yes</t>
        </is>
      </c>
      <c r="D25" s="10" t="inlineStr">
        <is>
          <t>As 2026-03.</t>
        </is>
      </c>
      <c r="E25" s="10"/>
    </row>
    <row r="26">
      <c r="A26" s="10"/>
      <c r="B26" s="10" t="inlineStr">
        <is>
          <t>Value</t>
        </is>
      </c>
      <c r="C26" s="10" t="inlineStr">
        <is>
          <t>Yes</t>
        </is>
      </c>
      <c r="D26" s="10" t="inlineStr">
        <is>
          <t>The month's figure.</t>
        </is>
      </c>
      <c r="E26" s="10"/>
    </row>
    <row r="27">
      <c r="A27" s="10"/>
      <c r="B27" s="10" t="inlineStr">
        <is>
          <t>Estimate?</t>
        </is>
      </c>
      <c r="C27" s="10"/>
      <c r="D27" s="10" t="inlineStr">
        <is>
          <t>Yes when it is an estimate.</t>
        </is>
      </c>
      <c r="E27" s="10" t="inlineStr">
        <is>
          <t>Yes, No</t>
        </is>
      </c>
    </row>
    <row r="28">
      <c r="A28" s="10"/>
      <c r="B28" s="10" t="inlineStr">
        <is>
          <t>Source</t>
        </is>
      </c>
      <c r="C28" s="10"/>
      <c r="D28" s="10" t="inlineStr">
        <is>
          <t>Where it came from: a report, an export, a time study.</t>
        </is>
      </c>
      <c r="E28" s="10"/>
    </row>
    <row r="29">
      <c r="A29" s="10"/>
      <c r="B29" s="10" t="inlineStr">
        <is>
          <t>Recorded by</t>
        </is>
      </c>
      <c r="C29" s="10"/>
      <c r="D29" s="10" t="inlineStr">
        <is>
          <t>Who entered it.</t>
        </is>
      </c>
      <c r="E29" s="10"/>
    </row>
    <row r="30">
      <c r="A30" s="10" t="inlineStr">
        <is>
          <t>Assumptions</t>
        </is>
      </c>
      <c r="B30" s="10"/>
      <c r="C30" s="10"/>
      <c r="D30" s="10" t="inlineStr">
        <is>
          <t>The rates and figures your formulas use. Add a row when one changes; never overwrite one. The rows are its history.</t>
        </is>
      </c>
    </row>
    <row r="31">
      <c r="A31" s="10"/>
      <c r="B31" s="10" t="inlineStr">
        <is>
          <t>Key</t>
        </is>
      </c>
      <c r="C31" s="10" t="inlineStr">
        <is>
          <t>Yes</t>
        </is>
      </c>
      <c r="D31" s="10" t="inlineStr">
        <is>
          <t>A short key, the same on every row for the same figure, such as hr.labor_rate.support_agent.</t>
        </is>
      </c>
      <c r="E31" s="10"/>
    </row>
    <row r="32">
      <c r="A32" s="10"/>
      <c r="B32" s="10" t="inlineStr">
        <is>
          <t>Name</t>
        </is>
      </c>
      <c r="C32" s="10" t="inlineStr">
        <is>
          <t>Yes</t>
        </is>
      </c>
      <c r="D32" s="10" t="inlineStr">
        <is>
          <t>What the figure is.</t>
        </is>
      </c>
      <c r="E32" s="10"/>
    </row>
    <row r="33">
      <c r="A33" s="10"/>
      <c r="B33" s="10" t="inlineStr">
        <is>
          <t>Value</t>
        </is>
      </c>
      <c r="C33" s="10" t="inlineStr">
        <is>
          <t>Yes</t>
        </is>
      </c>
      <c r="D33" s="10" t="inlineStr">
        <is>
          <t>The figure.</t>
        </is>
      </c>
      <c r="E33" s="10"/>
    </row>
    <row r="34">
      <c r="A34" s="10"/>
      <c r="B34" s="10" t="inlineStr">
        <is>
          <t>Unit</t>
        </is>
      </c>
      <c r="C34" s="10"/>
      <c r="D34" s="10" t="inlineStr">
        <is>
          <t>Such as $/hour or percent.</t>
        </is>
      </c>
      <c r="E34" s="10"/>
    </row>
    <row r="35">
      <c r="A35" s="10"/>
      <c r="B35" s="10" t="inlineStr">
        <is>
          <t>Effective from</t>
        </is>
      </c>
      <c r="C35" s="10" t="inlineStr">
        <is>
          <t>Yes</t>
        </is>
      </c>
      <c r="D35" s="10" t="inlineStr">
        <is>
          <t>The first day this value applies, as 2026-01-01.</t>
        </is>
      </c>
      <c r="E35" s="10"/>
    </row>
    <row r="36">
      <c r="A36" s="10"/>
      <c r="B36" s="10" t="inlineStr">
        <is>
          <t>Source</t>
        </is>
      </c>
      <c r="C36" s="10"/>
      <c r="D36" s="10" t="inlineStr">
        <is>
          <t>Where the figure comes from: a payroll report, a published benchmark.</t>
        </is>
      </c>
      <c r="E36" s="10"/>
    </row>
    <row r="37">
      <c r="A37" s="10"/>
      <c r="B37" s="10" t="inlineStr">
        <is>
          <t>Set by</t>
        </is>
      </c>
      <c r="C37" s="10"/>
      <c r="D37" s="10" t="inlineStr">
        <is>
          <t>Who set it.</t>
        </is>
      </c>
      <c r="E37" s="10"/>
    </row>
    <row r="38">
      <c r="A38" s="10" t="inlineStr">
        <is>
          <t>Formulas</t>
        </is>
      </c>
      <c r="B38" s="10"/>
      <c r="C38" s="10"/>
      <c r="D38" s="10" t="inlineStr">
        <is>
          <t>How each value figure is worked out. A changed formula is a new row with a new version, never an edit.</t>
        </is>
      </c>
    </row>
    <row r="39">
      <c r="A39" s="10"/>
      <c r="B39" s="10" t="inlineStr">
        <is>
          <t>Formula</t>
        </is>
      </c>
      <c r="C39" s="10" t="inlineStr">
        <is>
          <t>Yes</t>
        </is>
      </c>
      <c r="D39" s="10" t="inlineStr">
        <is>
          <t>The name the Value entries sheet uses.</t>
        </is>
      </c>
      <c r="E39" s="10"/>
    </row>
    <row r="40">
      <c r="A40" s="10"/>
      <c r="B40" s="10" t="inlineStr">
        <is>
          <t>Version</t>
        </is>
      </c>
      <c r="C40" s="10" t="inlineStr">
        <is>
          <t>Yes</t>
        </is>
      </c>
      <c r="D40" s="10" t="inlineStr">
        <is>
          <t>1, then 2 when it changes.</t>
        </is>
      </c>
      <c r="E40" s="10"/>
    </row>
    <row r="41">
      <c r="A41" s="10"/>
      <c r="B41" s="10" t="inlineStr">
        <is>
          <t>Effective from</t>
        </is>
      </c>
      <c r="C41" s="10"/>
      <c r="D41" s="10" t="inlineStr">
        <is>
          <t>The first month this version applies.</t>
        </is>
      </c>
      <c r="E41" s="10"/>
    </row>
    <row r="42">
      <c r="A42" s="10"/>
      <c r="B42" s="10" t="inlineStr">
        <is>
          <t>Arithmetic</t>
        </is>
      </c>
      <c r="C42" s="10" t="inlineStr">
        <is>
          <t>Yes</t>
        </is>
      </c>
      <c r="D42" s="10" t="inlineStr">
        <is>
          <t>In words or as an expression, such as tickets deflected × minutes per ticket ÷ 60 × hourly rate.</t>
        </is>
      </c>
      <c r="E42" s="10"/>
    </row>
    <row r="43">
      <c r="A43" s="10"/>
      <c r="B43" s="10" t="inlineStr">
        <is>
          <t>Roiva formula</t>
        </is>
      </c>
      <c r="C43" s="10"/>
      <c r="D43" s="10" t="inlineStr">
        <is>
          <t>Optional: the name of the Roiva formula this matches, as roiva.ai/docs/reference/formulas lists it. The import then checks your figures against Roiva's arithmetic.</t>
        </is>
      </c>
      <c r="E43" s="10"/>
    </row>
    <row r="44">
      <c r="A44" s="10" t="inlineStr">
        <is>
          <t>Value entries</t>
        </is>
      </c>
      <c r="B44" s="10"/>
      <c r="C44" s="10"/>
      <c r="D44" s="10" t="inlineStr">
        <is>
          <t>One row per initiative per month of value. Only approved rows count, and whoever prepared a row doesn't approve it.</t>
        </is>
      </c>
    </row>
    <row r="45">
      <c r="A45" s="10"/>
      <c r="B45" s="10" t="inlineStr">
        <is>
          <t>Entry ID</t>
        </is>
      </c>
      <c r="C45" s="10" t="inlineStr">
        <is>
          <t>Yes</t>
        </is>
      </c>
      <c r="D45" s="10" t="inlineStr">
        <is>
          <t>Your own short ID, such as VE-1. The Value inputs sheet uses it.</t>
        </is>
      </c>
      <c r="E45" s="10"/>
    </row>
    <row r="46">
      <c r="A46" s="10"/>
      <c r="B46" s="10" t="inlineStr">
        <is>
          <t>Initiative</t>
        </is>
      </c>
      <c r="C46" s="10" t="inlineStr">
        <is>
          <t>Yes</t>
        </is>
      </c>
      <c r="D46" s="10" t="inlineStr">
        <is>
          <t>The initiative's title.</t>
        </is>
      </c>
      <c r="E46" s="10"/>
    </row>
    <row r="47">
      <c r="A47" s="10"/>
      <c r="B47" s="10" t="inlineStr">
        <is>
          <t>Month</t>
        </is>
      </c>
      <c r="C47" s="10" t="inlineStr">
        <is>
          <t>Yes</t>
        </is>
      </c>
      <c r="D47" s="10" t="inlineStr">
        <is>
          <t>The month the value was earned, as 2026-03.</t>
        </is>
      </c>
      <c r="E47" s="10"/>
    </row>
    <row r="48">
      <c r="A48" s="10"/>
      <c r="B48" s="10" t="inlineStr">
        <is>
          <t>Value type</t>
        </is>
      </c>
      <c r="C48" s="10" t="inlineStr">
        <is>
          <t>Yes</t>
        </is>
      </c>
      <c r="D48" s="10" t="inlineStr">
        <is>
          <t>Cash (revenue gained, cost saved or avoided) or freed capacity: hours saved at a labor rate, which aren't money the business stopped spending.</t>
        </is>
      </c>
      <c r="E48" s="10" t="inlineStr">
        <is>
          <t>Revenue gain, Cost savings, Cost avoidance, Freed capacity</t>
        </is>
      </c>
    </row>
    <row r="49">
      <c r="A49" s="10"/>
      <c r="B49" s="10" t="inlineStr">
        <is>
          <t>Amount ($)</t>
        </is>
      </c>
      <c r="C49" s="10" t="inlineStr">
        <is>
          <t>Yes</t>
        </is>
      </c>
      <c r="D49" s="10" t="inlineStr">
        <is>
          <t>In US dollars.</t>
        </is>
      </c>
      <c r="E49" s="10"/>
    </row>
    <row r="50">
      <c r="A50" s="10"/>
      <c r="B50" s="10" t="inlineStr">
        <is>
          <t>Formula</t>
        </is>
      </c>
      <c r="C50" s="10"/>
      <c r="D50" s="10" t="inlineStr">
        <is>
          <t>The formula's name, as on the Formulas sheet.</t>
        </is>
      </c>
      <c r="E50" s="10"/>
    </row>
    <row r="51">
      <c r="A51" s="10"/>
      <c r="B51" s="10" t="inlineStr">
        <is>
          <t>Formula version</t>
        </is>
      </c>
      <c r="C51" s="10"/>
      <c r="D51" s="10" t="inlineStr">
        <is>
          <t>The version that produced this figure.</t>
        </is>
      </c>
      <c r="E51" s="10"/>
    </row>
    <row r="52">
      <c r="A52" s="10"/>
      <c r="B52" s="10" t="inlineStr">
        <is>
          <t>Estimate?</t>
        </is>
      </c>
      <c r="C52" s="10"/>
      <c r="D52" s="10" t="inlineStr">
        <is>
          <t>Yes when it rests on an estimate.</t>
        </is>
      </c>
      <c r="E52" s="10" t="inlineStr">
        <is>
          <t>Yes, No</t>
        </is>
      </c>
    </row>
    <row r="53">
      <c r="A53" s="10"/>
      <c r="B53" s="10" t="inlineStr">
        <is>
          <t>Prepared by</t>
        </is>
      </c>
      <c r="C53" s="10" t="inlineStr">
        <is>
          <t>Yes</t>
        </is>
      </c>
      <c r="D53" s="10" t="inlineStr">
        <is>
          <t>Who worked out the figure.</t>
        </is>
      </c>
      <c r="E53" s="10"/>
    </row>
    <row r="54">
      <c r="A54" s="10"/>
      <c r="B54" s="10" t="inlineStr">
        <is>
          <t>Prepared on</t>
        </is>
      </c>
      <c r="C54" s="10"/>
      <c r="D54" s="10" t="inlineStr">
        <is>
          <t>When.</t>
        </is>
      </c>
      <c r="E54" s="10"/>
    </row>
    <row r="55">
      <c r="A55" s="10"/>
      <c r="B55" s="10" t="inlineStr">
        <is>
          <t>Status</t>
        </is>
      </c>
      <c r="C55" s="10" t="inlineStr">
        <is>
          <t>Yes</t>
        </is>
      </c>
      <c r="D55" s="10" t="inlineStr">
        <is>
          <t>Draft, Awaiting approval or Approved.</t>
        </is>
      </c>
      <c r="E55" s="10" t="inlineStr">
        <is>
          <t>Draft, Awaiting approval, Approved</t>
        </is>
      </c>
    </row>
    <row r="56">
      <c r="A56" s="10"/>
      <c r="B56" s="10" t="inlineStr">
        <is>
          <t>Approved by</t>
        </is>
      </c>
      <c r="C56" s="10"/>
      <c r="D56" s="10" t="inlineStr">
        <is>
          <t>Who approved it. Not the person who prepared it.</t>
        </is>
      </c>
      <c r="E56" s="10"/>
    </row>
    <row r="57">
      <c r="A57" s="10"/>
      <c r="B57" s="10" t="inlineStr">
        <is>
          <t>Approved on</t>
        </is>
      </c>
      <c r="C57" s="10"/>
      <c r="D57" s="10" t="inlineStr">
        <is>
          <t>When.</t>
        </is>
      </c>
      <c r="E57" s="10"/>
    </row>
    <row r="58">
      <c r="A58" s="10"/>
      <c r="B58" s="10" t="inlineStr">
        <is>
          <t>Evidence link</t>
        </is>
      </c>
      <c r="C58" s="10"/>
      <c r="D58" s="10" t="inlineStr">
        <is>
          <t>A link to what the figure rests on, kept where your files live.</t>
        </is>
      </c>
      <c r="E58" s="10"/>
    </row>
    <row r="59">
      <c r="A59" s="10"/>
      <c r="B59" s="10" t="inlineStr">
        <is>
          <t>Notes</t>
        </is>
      </c>
      <c r="C59" s="10"/>
      <c r="D59" s="10" t="inlineStr">
        <is>
          <t>Anything an approver should know.</t>
        </is>
      </c>
      <c r="E59" s="10"/>
    </row>
    <row r="60">
      <c r="A60" s="10" t="inlineStr">
        <is>
          <t>Value inputs</t>
        </is>
      </c>
      <c r="B60" s="10"/>
      <c r="C60" s="10"/>
      <c r="D60" s="10" t="inlineStr">
        <is>
          <t>Each input a value figure was worked out from, as it stood when the figure was made. One row per input.</t>
        </is>
      </c>
    </row>
    <row r="61">
      <c r="A61" s="10"/>
      <c r="B61" s="10" t="inlineStr">
        <is>
          <t>Entry ID</t>
        </is>
      </c>
      <c r="C61" s="10" t="inlineStr">
        <is>
          <t>Yes</t>
        </is>
      </c>
      <c r="D61" s="10" t="inlineStr">
        <is>
          <t>As on the Value entries sheet.</t>
        </is>
      </c>
      <c r="E61" s="10"/>
    </row>
    <row r="62">
      <c r="A62" s="10"/>
      <c r="B62" s="10" t="inlineStr">
        <is>
          <t>Input</t>
        </is>
      </c>
      <c r="C62" s="10" t="inlineStr">
        <is>
          <t>Yes</t>
        </is>
      </c>
      <c r="D62" s="10" t="inlineStr">
        <is>
          <t>What the input is, such as tickets deflected. For a formula you matched to one of Roiva's, use the input names the formulas reference gives, so the import can check the arithmetic.</t>
        </is>
      </c>
      <c r="E62" s="10"/>
    </row>
    <row r="63">
      <c r="A63" s="10"/>
      <c r="B63" s="10" t="inlineStr">
        <is>
          <t>Value</t>
        </is>
      </c>
      <c r="C63" s="10" t="inlineStr">
        <is>
          <t>Yes</t>
        </is>
      </c>
      <c r="D63" s="10" t="inlineStr">
        <is>
          <t>Its value for that figure.</t>
        </is>
      </c>
      <c r="E63" s="10"/>
    </row>
    <row r="64">
      <c r="A64" s="10"/>
      <c r="B64" s="10" t="inlineStr">
        <is>
          <t>Unit</t>
        </is>
      </c>
      <c r="C64" s="10"/>
      <c r="D64" s="10" t="inlineStr">
        <is>
          <t>Such as tickets or $/hour.</t>
        </is>
      </c>
      <c r="E64" s="10"/>
    </row>
    <row r="65">
      <c r="A65" s="10"/>
      <c r="B65" s="10" t="inlineStr">
        <is>
          <t>Source</t>
        </is>
      </c>
      <c r="C65" s="10"/>
      <c r="D65" s="10" t="inlineStr">
        <is>
          <t>Where it came from: a reading, an assumption, a report.</t>
        </is>
      </c>
      <c r="E65" s="10"/>
    </row>
    <row r="66">
      <c r="A66" s="10" t="inlineStr">
        <is>
          <t>Month close</t>
        </is>
      </c>
      <c r="B66" s="10"/>
      <c r="C66" s="10"/>
      <c r="D66" s="10" t="inlineStr">
        <is>
          <t>Each time a month is closed or reopened. A closed month's figures don't change until someone reopens it and says why.</t>
        </is>
      </c>
    </row>
    <row r="67">
      <c r="A67" s="10"/>
      <c r="B67" s="10" t="inlineStr">
        <is>
          <t>Month</t>
        </is>
      </c>
      <c r="C67" s="10" t="inlineStr">
        <is>
          <t>Yes</t>
        </is>
      </c>
      <c r="D67" s="10" t="inlineStr">
        <is>
          <t>As 2026-03.</t>
        </is>
      </c>
      <c r="E67" s="10"/>
    </row>
    <row r="68">
      <c r="A68" s="10"/>
      <c r="B68" s="10" t="inlineStr">
        <is>
          <t>Event</t>
        </is>
      </c>
      <c r="C68" s="10" t="inlineStr">
        <is>
          <t>Yes</t>
        </is>
      </c>
      <c r="D68" s="10" t="inlineStr">
        <is>
          <t>Closed or Reopened.</t>
        </is>
      </c>
      <c r="E68" s="10" t="inlineStr">
        <is>
          <t>Closed, Reopened</t>
        </is>
      </c>
    </row>
    <row r="69">
      <c r="A69" s="10"/>
      <c r="B69" s="10" t="inlineStr">
        <is>
          <t>By</t>
        </is>
      </c>
      <c r="C69" s="10" t="inlineStr">
        <is>
          <t>Yes</t>
        </is>
      </c>
      <c r="D69" s="10" t="inlineStr">
        <is>
          <t>Who closed or reopened it.</t>
        </is>
      </c>
      <c r="E69" s="10"/>
    </row>
    <row r="70">
      <c r="A70" s="10"/>
      <c r="B70" s="10" t="inlineStr">
        <is>
          <t>On</t>
        </is>
      </c>
      <c r="C70" s="10" t="inlineStr">
        <is>
          <t>Yes</t>
        </is>
      </c>
      <c r="D70" s="10" t="inlineStr">
        <is>
          <t>When.</t>
        </is>
      </c>
      <c r="E70" s="10"/>
    </row>
    <row r="71">
      <c r="A71" s="10"/>
      <c r="B71" s="10" t="inlineStr">
        <is>
          <t>Reason</t>
        </is>
      </c>
      <c r="C71" s="10"/>
      <c r="D71" s="10" t="inlineStr">
        <is>
          <t>Required to reopen: why the month had to change.</t>
        </is>
      </c>
      <c r="E71" s="10"/>
    </row>
    <row r="72">
      <c r="A72" s="10" t="inlineStr">
        <is>
          <t>Time studies</t>
        </is>
      </c>
      <c r="B72" s="10"/>
      <c r="C72" s="10"/>
      <c r="D72" s="10" t="inlineStr">
        <is>
          <t>One row per time study: one task, timed by the people who do it, with the AI and without it, over a window of days.</t>
        </is>
      </c>
    </row>
    <row r="73">
      <c r="A73" s="10"/>
      <c r="B73" s="10" t="inlineStr">
        <is>
          <t>Study</t>
        </is>
      </c>
      <c r="C73" s="10" t="inlineStr">
        <is>
          <t>Yes</t>
        </is>
      </c>
      <c r="D73" s="10" t="inlineStr">
        <is>
          <t>A name the Timings sheet uses, such as Agent minutes, October.</t>
        </is>
      </c>
      <c r="E73" s="10"/>
    </row>
    <row r="74">
      <c r="A74" s="10"/>
      <c r="B74" s="10" t="inlineStr">
        <is>
          <t>Initiative</t>
        </is>
      </c>
      <c r="C74" s="10" t="inlineStr">
        <is>
          <t>Yes</t>
        </is>
      </c>
      <c r="D74" s="10" t="inlineStr">
        <is>
          <t>The initiative's title.</t>
        </is>
      </c>
      <c r="E74" s="10"/>
    </row>
    <row r="75">
      <c r="A75" s="10"/>
      <c r="B75" s="10" t="inlineStr">
        <is>
          <t>Metric key</t>
        </is>
      </c>
      <c r="C75" s="10" t="inlineStr">
        <is>
          <t>Yes</t>
        </is>
      </c>
      <c r="D75" s="10" t="inlineStr">
        <is>
          <t>The metric the result becomes a figure of, counted in minutes, such as support.tickets.agent_minutes_per_ticket.</t>
        </is>
      </c>
      <c r="E75" s="10"/>
    </row>
    <row r="76">
      <c r="A76" s="10"/>
      <c r="B76" s="10" t="inlineStr">
        <is>
          <t>Task</t>
        </is>
      </c>
      <c r="C76" s="10" t="inlineStr">
        <is>
          <t>Yes</t>
        </is>
      </c>
      <c r="D76" s="10" t="inlineStr">
        <is>
          <t>The task as people timed it: what's in and what's out.</t>
        </is>
      </c>
      <c r="E76" s="10"/>
    </row>
    <row r="77">
      <c r="A77" s="10"/>
      <c r="B77" s="10" t="inlineStr">
        <is>
          <t>What it times</t>
        </is>
      </c>
      <c r="C77" s="10" t="inlineStr">
        <is>
          <t>Yes</t>
        </is>
      </c>
      <c r="D77" s="10" t="inlineStr">
        <is>
          <t>With the AI and without it, or one of the two.</t>
        </is>
      </c>
      <c r="E77" s="10" t="inlineStr">
        <is>
          <t>With the AI and without it, Without the AI only, With the AI only</t>
        </is>
      </c>
    </row>
    <row r="78">
      <c r="A78" s="10"/>
      <c r="B78" s="10" t="inlineStr">
        <is>
          <t>First day</t>
        </is>
      </c>
      <c r="C78" s="10" t="inlineStr">
        <is>
          <t>Yes</t>
        </is>
      </c>
      <c r="D78" s="10" t="inlineStr">
        <is>
          <t>As 2026-10-01.</t>
        </is>
      </c>
      <c r="E78" s="10"/>
    </row>
    <row r="79">
      <c r="A79" s="10"/>
      <c r="B79" s="10" t="inlineStr">
        <is>
          <t>Last day</t>
        </is>
      </c>
      <c r="C79" s="10" t="inlineStr">
        <is>
          <t>Yes</t>
        </is>
      </c>
      <c r="D79" s="10" t="inlineStr">
        <is>
          <t>As 2026-10-14.</t>
        </is>
      </c>
      <c r="E79" s="10"/>
    </row>
    <row r="80">
      <c r="A80" s="10" t="inlineStr">
        <is>
          <t>Timings</t>
        </is>
      </c>
      <c r="B80" s="10"/>
      <c r="C80" s="10"/>
      <c r="D80" s="10" t="inlineStr">
        <is>
          <t>One row per task timed: the hands-on minutes one person spent on it, with the AI or without it. Never change a row; leave a wrong one out in Roiva, with a reason.</t>
        </is>
      </c>
    </row>
    <row r="81">
      <c r="A81" s="10"/>
      <c r="B81" s="10" t="inlineStr">
        <is>
          <t>Study</t>
        </is>
      </c>
      <c r="C81" s="10" t="inlineStr">
        <is>
          <t>Yes</t>
        </is>
      </c>
      <c r="D81" s="10" t="inlineStr">
        <is>
          <t>As on the Time studies sheet.</t>
        </is>
      </c>
      <c r="E81" s="10"/>
    </row>
    <row r="82">
      <c r="A82" s="10"/>
      <c r="B82" s="10" t="inlineStr">
        <is>
          <t>Participant</t>
        </is>
      </c>
      <c r="C82" s="10" t="inlineStr">
        <is>
          <t>Yes</t>
        </is>
      </c>
      <c r="D82" s="10" t="inlineStr">
        <is>
          <t>A member's email or full name, or a label such as Agent A for anyone else. Use a label, not the name, of anyone outside your Roiva account.</t>
        </is>
      </c>
      <c r="E82" s="10"/>
    </row>
    <row r="83">
      <c r="A83" s="10"/>
      <c r="B83" s="10" t="inlineStr">
        <is>
          <t>Arm</t>
        </is>
      </c>
      <c r="C83" s="10" t="inlineStr">
        <is>
          <t>Yes</t>
        </is>
      </c>
      <c r="D83" s="10" t="inlineStr">
        <is>
          <t>With the AI or without it.</t>
        </is>
      </c>
      <c r="E83" s="10" t="inlineStr">
        <is>
          <t>Without the AI, With the AI</t>
        </is>
      </c>
    </row>
    <row r="84">
      <c r="A84" s="10"/>
      <c r="B84" s="10" t="inlineStr">
        <is>
          <t>Minutes</t>
        </is>
      </c>
      <c r="C84" s="10" t="inlineStr">
        <is>
          <t>Yes</t>
        </is>
      </c>
      <c r="D84" s="10" t="inlineStr">
        <is>
          <t>Hands-on minutes as a number, such as 12 or 12.5 (not 0:12): the time spent on it, not how long it was open.</t>
        </is>
      </c>
      <c r="E84" s="10"/>
    </row>
    <row r="85">
      <c r="A85" s="10"/>
      <c r="B85" s="10" t="inlineStr">
        <is>
          <t>Date</t>
        </is>
      </c>
      <c r="C85" s="10" t="inlineStr">
        <is>
          <t>Yes</t>
        </is>
      </c>
      <c r="D85" s="10" t="inlineStr">
        <is>
          <t>The day it was timed, as 2026-10-03, inside the study's first and last days.</t>
        </is>
      </c>
      <c r="E85" s="10"/>
    </row>
    <row r="86">
      <c r="A86" s="10"/>
      <c r="B86" s="10" t="inlineStr">
        <is>
          <t>Task</t>
        </is>
      </c>
      <c r="C86" s="10"/>
      <c r="D86" s="10" t="inlineStr">
        <is>
          <t>Optional: a ticket or task ID.</t>
        </is>
      </c>
      <c r="E86" s="10"/>
    </row>
    <row r="87">
      <c r="A87" s="10" t="inlineStr">
        <is>
          <t>Initiatives</t>
        </is>
      </c>
      <c r="B87" s="10"/>
      <c r="C87" s="10"/>
      <c r="D87" s="10" t="inlineStr">
        <is>
          <t>One row per initiative. Every other sheet names an initiative by the title you give it here. Its columns are the register template's: see roiva.ai/docs/uploading-documents.</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2026-10-15T03:58:24Z</dcterms:created>
  <cp:revision>0</cp:revision>
</cp:coreProperties>
</file>